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ngineering and Construction\Road\Road Design\current projects\Strobridge - Norbridge R23380\~RFP\2- Supplemental Info to be uploaded\"/>
    </mc:Choice>
  </mc:AlternateContent>
  <bookViews>
    <workbookView xWindow="480" yWindow="75" windowWidth="11355" windowHeight="7935" tabRatio="873"/>
  </bookViews>
  <sheets>
    <sheet name="ATTACH E" sheetId="12" r:id="rId1"/>
    <sheet name="FORM 4A-CONSUP" sheetId="16" r:id="rId2"/>
    <sheet name="FORM 4B-CONSUP" sheetId="17" r:id="rId3"/>
  </sheets>
  <definedNames>
    <definedName name="_xlnm.Print_Area" localSheetId="1">'FORM 4A-CONSUP'!$A$1:$M$44</definedName>
  </definedNames>
  <calcPr calcId="152511"/>
</workbook>
</file>

<file path=xl/calcChain.xml><?xml version="1.0" encoding="utf-8"?>
<calcChain xmlns="http://schemas.openxmlformats.org/spreadsheetml/2006/main">
  <c r="A12" i="12" l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L4" i="17" l="1"/>
  <c r="L3" i="17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H24" i="17" s="1"/>
  <c r="E24" i="16"/>
  <c r="D24" i="16"/>
  <c r="F23" i="16"/>
  <c r="E23" i="16"/>
  <c r="D23" i="16"/>
  <c r="D23" i="17" s="1"/>
  <c r="F22" i="16"/>
  <c r="E22" i="16"/>
  <c r="D22" i="16"/>
  <c r="D22" i="17" s="1"/>
  <c r="F21" i="16"/>
  <c r="E21" i="16"/>
  <c r="D21" i="16"/>
  <c r="F20" i="16"/>
  <c r="E20" i="16"/>
  <c r="D20" i="16"/>
  <c r="F19" i="16"/>
  <c r="E19" i="16"/>
  <c r="D19" i="16"/>
  <c r="F18" i="16"/>
  <c r="E18" i="16"/>
  <c r="D18" i="16"/>
  <c r="F17" i="16"/>
  <c r="E17" i="16"/>
  <c r="D17" i="16"/>
  <c r="F16" i="16"/>
  <c r="E16" i="16"/>
  <c r="D16" i="16"/>
  <c r="F15" i="16"/>
  <c r="E15" i="16"/>
  <c r="D15" i="16"/>
  <c r="F14" i="16"/>
  <c r="E14" i="16"/>
  <c r="D14" i="16"/>
  <c r="D14" i="17" s="1"/>
  <c r="F13" i="16"/>
  <c r="E13" i="16"/>
  <c r="D13" i="16"/>
  <c r="C33" i="16"/>
  <c r="C32" i="16"/>
  <c r="C31" i="16"/>
  <c r="C30" i="16"/>
  <c r="B30" i="17" s="1"/>
  <c r="C29" i="16"/>
  <c r="B29" i="17" s="1"/>
  <c r="C28" i="16"/>
  <c r="B28" i="17" s="1"/>
  <c r="C27" i="16"/>
  <c r="B27" i="17" s="1"/>
  <c r="C26" i="16"/>
  <c r="B26" i="17" s="1"/>
  <c r="C25" i="16"/>
  <c r="B25" i="17" s="1"/>
  <c r="C24" i="16"/>
  <c r="B24" i="17" s="1"/>
  <c r="C23" i="16"/>
  <c r="B23" i="17" s="1"/>
  <c r="C22" i="16"/>
  <c r="B22" i="17" s="1"/>
  <c r="C21" i="16"/>
  <c r="B21" i="17" s="1"/>
  <c r="C20" i="16"/>
  <c r="B20" i="17" s="1"/>
  <c r="C19" i="16"/>
  <c r="B19" i="17" s="1"/>
  <c r="C18" i="16"/>
  <c r="B18" i="17" s="1"/>
  <c r="C17" i="16"/>
  <c r="B17" i="17" s="1"/>
  <c r="C16" i="16"/>
  <c r="B16" i="17" s="1"/>
  <c r="C15" i="16"/>
  <c r="B15" i="17" s="1"/>
  <c r="C14" i="16"/>
  <c r="B14" i="17" s="1"/>
  <c r="C13" i="16"/>
  <c r="B13" i="17" s="1"/>
  <c r="B33" i="16"/>
  <c r="A33" i="16"/>
  <c r="B32" i="16"/>
  <c r="A32" i="16"/>
  <c r="B31" i="16"/>
  <c r="A31" i="16"/>
  <c r="B30" i="16"/>
  <c r="A30" i="17" s="1"/>
  <c r="J30" i="17" s="1"/>
  <c r="A30" i="16"/>
  <c r="B29" i="16"/>
  <c r="A29" i="17" s="1"/>
  <c r="J29" i="17" s="1"/>
  <c r="A29" i="16"/>
  <c r="B28" i="16"/>
  <c r="A28" i="17" s="1"/>
  <c r="J28" i="17" s="1"/>
  <c r="A28" i="16"/>
  <c r="B27" i="16"/>
  <c r="A27" i="17" s="1"/>
  <c r="J27" i="17" s="1"/>
  <c r="A27" i="16"/>
  <c r="B26" i="16"/>
  <c r="A26" i="17" s="1"/>
  <c r="J26" i="17" s="1"/>
  <c r="A26" i="16"/>
  <c r="B25" i="16"/>
  <c r="A25" i="17" s="1"/>
  <c r="J25" i="17" s="1"/>
  <c r="A25" i="16"/>
  <c r="B24" i="16"/>
  <c r="A24" i="17" s="1"/>
  <c r="J24" i="17" s="1"/>
  <c r="A24" i="16"/>
  <c r="B23" i="16"/>
  <c r="A23" i="17" s="1"/>
  <c r="J23" i="17" s="1"/>
  <c r="A23" i="16"/>
  <c r="B22" i="16"/>
  <c r="A22" i="17" s="1"/>
  <c r="J22" i="17" s="1"/>
  <c r="A22" i="16"/>
  <c r="B21" i="16"/>
  <c r="A21" i="17" s="1"/>
  <c r="J21" i="17" s="1"/>
  <c r="A21" i="16"/>
  <c r="B20" i="16"/>
  <c r="A20" i="17" s="1"/>
  <c r="J20" i="17" s="1"/>
  <c r="A20" i="16"/>
  <c r="B19" i="16"/>
  <c r="A19" i="17" s="1"/>
  <c r="J19" i="17" s="1"/>
  <c r="A19" i="16"/>
  <c r="B18" i="16"/>
  <c r="A18" i="17" s="1"/>
  <c r="J18" i="17" s="1"/>
  <c r="A18" i="16"/>
  <c r="B17" i="16"/>
  <c r="A17" i="17" s="1"/>
  <c r="J17" i="17" s="1"/>
  <c r="A17" i="16"/>
  <c r="B16" i="16"/>
  <c r="A16" i="17" s="1"/>
  <c r="J16" i="17" s="1"/>
  <c r="A16" i="16"/>
  <c r="B15" i="16"/>
  <c r="A15" i="17" s="1"/>
  <c r="J15" i="17" s="1"/>
  <c r="A15" i="16"/>
  <c r="B14" i="16"/>
  <c r="A14" i="17" s="1"/>
  <c r="J14" i="17" s="1"/>
  <c r="A14" i="16"/>
  <c r="B13" i="16"/>
  <c r="A13" i="17" s="1"/>
  <c r="J13" i="17" s="1"/>
  <c r="A13" i="16"/>
  <c r="C8" i="17"/>
  <c r="M28" i="16"/>
  <c r="G31" i="17"/>
  <c r="L34" i="16"/>
  <c r="J34" i="16"/>
  <c r="I34" i="16"/>
  <c r="G34" i="16"/>
  <c r="H14" i="16"/>
  <c r="K14" i="16"/>
  <c r="M14" i="16"/>
  <c r="H15" i="16"/>
  <c r="K15" i="16"/>
  <c r="H16" i="16"/>
  <c r="K16" i="16"/>
  <c r="H17" i="16"/>
  <c r="K17" i="16"/>
  <c r="H18" i="16"/>
  <c r="K18" i="16"/>
  <c r="H19" i="16"/>
  <c r="K19" i="16"/>
  <c r="H20" i="16"/>
  <c r="K20" i="16"/>
  <c r="H21" i="16"/>
  <c r="K21" i="16"/>
  <c r="M21" i="16"/>
  <c r="H22" i="16"/>
  <c r="K22" i="16"/>
  <c r="M22" i="16"/>
  <c r="H23" i="16"/>
  <c r="K23" i="16"/>
  <c r="H24" i="16"/>
  <c r="K24" i="16"/>
  <c r="H25" i="16"/>
  <c r="K25" i="16"/>
  <c r="M25" i="16"/>
  <c r="H26" i="16"/>
  <c r="K26" i="16"/>
  <c r="H27" i="16"/>
  <c r="K27" i="16"/>
  <c r="M27" i="16" s="1"/>
  <c r="H28" i="16"/>
  <c r="K28" i="16"/>
  <c r="H29" i="16"/>
  <c r="K29" i="16"/>
  <c r="M29" i="16"/>
  <c r="H30" i="16"/>
  <c r="K30" i="16"/>
  <c r="H31" i="16"/>
  <c r="K31" i="16"/>
  <c r="M31" i="16" s="1"/>
  <c r="H32" i="16"/>
  <c r="K32" i="16"/>
  <c r="M32" i="16" s="1"/>
  <c r="H33" i="16"/>
  <c r="K33" i="16"/>
  <c r="M33" i="16"/>
  <c r="K13" i="16"/>
  <c r="K34" i="16" s="1"/>
  <c r="H13" i="16"/>
  <c r="C6" i="17"/>
  <c r="M5" i="16"/>
  <c r="L5" i="17"/>
  <c r="M6" i="16"/>
  <c r="L6" i="17" s="1"/>
  <c r="M7" i="16"/>
  <c r="L7" i="17" s="1"/>
  <c r="C5" i="17"/>
  <c r="M13" i="16"/>
  <c r="C7" i="17"/>
  <c r="M19" i="16"/>
  <c r="M26" i="16"/>
  <c r="M18" i="16"/>
  <c r="M24" i="16"/>
  <c r="M16" i="16"/>
  <c r="M23" i="16"/>
  <c r="M15" i="16"/>
  <c r="F14" i="17" l="1"/>
  <c r="D25" i="17"/>
  <c r="D24" i="17"/>
  <c r="H17" i="17"/>
  <c r="H23" i="17"/>
  <c r="H14" i="17"/>
  <c r="H22" i="17"/>
  <c r="H19" i="17"/>
  <c r="D18" i="17"/>
  <c r="D21" i="17"/>
  <c r="F29" i="17"/>
  <c r="F24" i="17"/>
  <c r="H29" i="17"/>
  <c r="M34" i="16"/>
  <c r="F22" i="17"/>
  <c r="F16" i="17"/>
  <c r="D16" i="17"/>
  <c r="F30" i="17"/>
  <c r="F18" i="17"/>
  <c r="F19" i="17"/>
  <c r="D13" i="17"/>
  <c r="D31" i="17" s="1"/>
  <c r="F21" i="17"/>
  <c r="D29" i="17"/>
  <c r="H15" i="17"/>
  <c r="D28" i="17"/>
  <c r="D19" i="17"/>
  <c r="H25" i="17"/>
  <c r="D17" i="17"/>
  <c r="F28" i="17"/>
  <c r="D15" i="17"/>
  <c r="F26" i="17"/>
  <c r="F25" i="17"/>
  <c r="H13" i="17"/>
  <c r="H31" i="17" s="1"/>
  <c r="D20" i="17"/>
  <c r="F15" i="17"/>
  <c r="H18" i="17"/>
  <c r="H26" i="17"/>
  <c r="D30" i="17"/>
  <c r="H16" i="17"/>
  <c r="F23" i="17"/>
  <c r="D26" i="17"/>
  <c r="H28" i="17"/>
  <c r="H21" i="17"/>
  <c r="F27" i="17"/>
  <c r="H27" i="17"/>
  <c r="F13" i="17"/>
  <c r="F31" i="17" s="1"/>
  <c r="H20" i="17"/>
  <c r="F17" i="17"/>
  <c r="M30" i="16"/>
  <c r="F20" i="17"/>
  <c r="M17" i="16"/>
  <c r="D27" i="17"/>
  <c r="M20" i="16"/>
  <c r="H30" i="17"/>
</calcChain>
</file>

<file path=xl/sharedStrings.xml><?xml version="1.0" encoding="utf-8"?>
<sst xmlns="http://schemas.openxmlformats.org/spreadsheetml/2006/main" count="145" uniqueCount="110">
  <si>
    <t>Phase:</t>
  </si>
  <si>
    <t>TOTAL</t>
  </si>
  <si>
    <t>Vendor Type</t>
  </si>
  <si>
    <t>Vendor Name</t>
  </si>
  <si>
    <t>Vendor Address</t>
  </si>
  <si>
    <t>LBE</t>
  </si>
  <si>
    <t>Sponsor:</t>
  </si>
  <si>
    <t>Date Submitted:</t>
  </si>
  <si>
    <t>Amount of this Invoice:</t>
  </si>
  <si>
    <t>Remaining Budget:</t>
  </si>
  <si>
    <t>Certification</t>
  </si>
  <si>
    <t>Summary of Goal Participation***</t>
  </si>
  <si>
    <t>Amount Paid to Date</t>
  </si>
  <si>
    <t>Date Last Paid</t>
  </si>
  <si>
    <t>SLBE</t>
  </si>
  <si>
    <t>Goal (1)</t>
  </si>
  <si>
    <t>To Date (2)</t>
  </si>
  <si>
    <t>TOTALS</t>
  </si>
  <si>
    <t>**Breakdown to Tier 1 subcontractors unless a lower tier if used in goal achievement</t>
  </si>
  <si>
    <t>***When applicable</t>
  </si>
  <si>
    <t>Signature</t>
  </si>
  <si>
    <t>Date</t>
  </si>
  <si>
    <t>****DBE Goals may not be required on all contracts</t>
  </si>
  <si>
    <t>Tier**</t>
  </si>
  <si>
    <t>Vendor ID No.</t>
  </si>
  <si>
    <t>Vendor Tier</t>
  </si>
  <si>
    <t>City</t>
  </si>
  <si>
    <t>State</t>
  </si>
  <si>
    <t>Zip</t>
  </si>
  <si>
    <t>Phone</t>
  </si>
  <si>
    <t>Fax</t>
  </si>
  <si>
    <t>E-mail</t>
  </si>
  <si>
    <t>Other Business Name</t>
  </si>
  <si>
    <t>A  =  Agency</t>
  </si>
  <si>
    <t>P   =  Prime</t>
  </si>
  <si>
    <t>P  =  Professional Services</t>
  </si>
  <si>
    <t>T1  =  Tier 1</t>
  </si>
  <si>
    <t>C  =  Construction</t>
  </si>
  <si>
    <t>T2  =  Tier 2</t>
  </si>
  <si>
    <t>T3  =  Tier 3</t>
  </si>
  <si>
    <t>Period:</t>
  </si>
  <si>
    <t>This form shall be resubmitted if there is any change in any of the information required for this form.</t>
  </si>
  <si>
    <t>This form shall be submitted for each Contract or Contract Amendment.</t>
  </si>
  <si>
    <t>Previously Billed:</t>
  </si>
  <si>
    <t>DBE****</t>
  </si>
  <si>
    <t>S  =  Supplier*</t>
  </si>
  <si>
    <t>Vendor Tier**</t>
  </si>
  <si>
    <t>**Vendors lower than Tier 1 are only required to be listed if they are used to meet participation goals.</t>
  </si>
  <si>
    <t>*Supplier is defined as a vendor providing goods</t>
  </si>
  <si>
    <t>or materials not chargeable as a direct expense.</t>
  </si>
  <si>
    <t>VENDOR COSTS</t>
  </si>
  <si>
    <t>Reviewer's Comments</t>
  </si>
  <si>
    <t>Current Contract Phase Amount ($)</t>
  </si>
  <si>
    <t>Note 1 - Goals based on Current Contract Phase Amount</t>
  </si>
  <si>
    <t>Original Vendor Phase Amount Allocated:</t>
  </si>
  <si>
    <t>Current Vendor Phase Amount Allocated:</t>
  </si>
  <si>
    <t>Accrued:</t>
  </si>
  <si>
    <t>Record of Payments</t>
  </si>
  <si>
    <t>Current Vendor Phase Contract Amount    (%)</t>
  </si>
  <si>
    <t>Previously Billed          ($)</t>
  </si>
  <si>
    <t>Current Invoice          ($)</t>
  </si>
  <si>
    <t>Total Invoiced-to-Date          ($)</t>
  </si>
  <si>
    <t>Total Paid-to-Date              ($)</t>
  </si>
  <si>
    <t>Invoiced-to-Date Vs. Current Contract Amount        (%)</t>
  </si>
  <si>
    <t>L</t>
  </si>
  <si>
    <t>S</t>
  </si>
  <si>
    <t>D</t>
  </si>
  <si>
    <t>Note 2 - Based upon invoiced  to date</t>
  </si>
  <si>
    <t>Alameda CTC Project No.:</t>
  </si>
  <si>
    <t>Alameda CTC Agreement No.:</t>
  </si>
  <si>
    <t>Alameda CTC Approval</t>
  </si>
  <si>
    <t xml:space="preserve">Alameda CTC Use Only </t>
  </si>
  <si>
    <t>Alameda CTC Use Only</t>
  </si>
  <si>
    <t>*Furnished by Alameda CTC</t>
  </si>
  <si>
    <t>Alameda CTC USE ONLY - Supporting documents reviewed and approved for payment</t>
  </si>
  <si>
    <t>Alameda County</t>
  </si>
  <si>
    <t>Proposer (Prime Consultant) Signature</t>
  </si>
  <si>
    <t>VENDOR COSTS  (to be submitted by consultant with invoice)</t>
  </si>
  <si>
    <t>Cert. Expiration Date</t>
  </si>
  <si>
    <t>P</t>
  </si>
  <si>
    <t>Sample Engineers, Inc.</t>
  </si>
  <si>
    <t>12345 West Sample Street</t>
  </si>
  <si>
    <t>Sample</t>
  </si>
  <si>
    <t>CA</t>
  </si>
  <si>
    <t>123-456-7890</t>
  </si>
  <si>
    <t>123-456-7891</t>
  </si>
  <si>
    <t>Sample@yahoo.com</t>
  </si>
  <si>
    <t xml:space="preserve">1.  Project Management
2.  Civil Engineering Design
3.  </t>
  </si>
  <si>
    <t>X</t>
  </si>
  <si>
    <t>2SA20151209-02</t>
  </si>
  <si>
    <t>Alameda CTC Certification 
(Leave Blank if NOT Certified)</t>
  </si>
  <si>
    <t>Mark "X" to all that apply</t>
  </si>
  <si>
    <t xml:space="preserve">LBE        </t>
  </si>
  <si>
    <t xml:space="preserve">SLBE         </t>
  </si>
  <si>
    <t>Alameda CTC        Certification  #</t>
  </si>
  <si>
    <t>TOTAL:</t>
  </si>
  <si>
    <t>APN 509.0 (ACTA MB241)</t>
  </si>
  <si>
    <t>ALAMEDA COUNTY</t>
  </si>
  <si>
    <t>STAGE  1</t>
  </si>
  <si>
    <t>STAGE  2</t>
  </si>
  <si>
    <t>STAGE  3</t>
  </si>
  <si>
    <t>STAGE (Mark "X" to all that apply)</t>
  </si>
  <si>
    <t>List Contract Services to be Provided</t>
  </si>
  <si>
    <t>Mr. Sample, PE
Principal Engineer</t>
  </si>
  <si>
    <t xml:space="preserve">Work &amp; Reimburseable Percentage of Total Contract $ Amount   (%) </t>
  </si>
  <si>
    <t>Principal Contact &amp; Title</t>
  </si>
  <si>
    <t>Sub-Total LBE:</t>
  </si>
  <si>
    <t>Sub-Total SLBE:</t>
  </si>
  <si>
    <t>ATTACHMENT E-2:   ALAMEDA CTC  VENDOR/PARTNERING CONTRACT INFORMATION FORM</t>
  </si>
  <si>
    <t>Complete All YELLOW highlighted Sections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</si>
</sst>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"/>
    <numFmt numFmtId="165" formatCode="&quot;$&quot;#,##0"/>
    <numFmt numFmtId="166" formatCode="0.0%"/>
    <numFmt numFmtId="167" formatCode="00000\-0000"/>
    <numFmt numFmtId="168" formatCode="[&lt;=9999999]###\-####;\(###\)\ ###\-####"/>
    <numFmt numFmtId="169" formatCode="mm/dd/yy"/>
    <numFmt numFmtId="170" formatCode="mm/dd/yy;@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10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b/>
      <i/>
      <sz val="8"/>
      <color theme="0" tint="-0.499984740745262"/>
      <name val="Arial"/>
      <family val="2"/>
    </font>
    <font>
      <u/>
      <sz val="10"/>
      <color theme="10"/>
      <name val="Arial"/>
      <family val="2"/>
    </font>
    <font>
      <i/>
      <u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3" fillId="0" borderId="0" xfId="0" applyFont="1"/>
    <xf numFmtId="0" fontId="6" fillId="0" borderId="0" xfId="0" applyFont="1"/>
    <xf numFmtId="0" fontId="4" fillId="0" borderId="0" xfId="0" applyFont="1"/>
    <xf numFmtId="15" fontId="3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2" xfId="0" applyFont="1" applyBorder="1"/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164" fontId="9" fillId="0" borderId="2" xfId="0" applyNumberFormat="1" applyFont="1" applyBorder="1"/>
    <xf numFmtId="0" fontId="9" fillId="0" borderId="2" xfId="0" applyFont="1" applyBorder="1" applyAlignment="1">
      <alignment horizontal="right"/>
    </xf>
    <xf numFmtId="10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0" fillId="0" borderId="0" xfId="0" applyBorder="1" applyAlignment="1">
      <alignment horizontal="right"/>
    </xf>
    <xf numFmtId="0" fontId="0" fillId="0" borderId="0" xfId="0" applyBorder="1"/>
    <xf numFmtId="169" fontId="0" fillId="0" borderId="0" xfId="0" applyNumberFormat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0" fillId="0" borderId="5" xfId="0" applyBorder="1"/>
    <xf numFmtId="168" fontId="0" fillId="0" borderId="5" xfId="0" applyNumberFormat="1" applyBorder="1"/>
    <xf numFmtId="0" fontId="13" fillId="2" borderId="6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/>
    <xf numFmtId="0" fontId="0" fillId="0" borderId="0" xfId="0" applyBorder="1" applyAlignment="1"/>
    <xf numFmtId="169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169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167" fontId="0" fillId="0" borderId="14" xfId="0" applyNumberFormat="1" applyBorder="1"/>
    <xf numFmtId="169" fontId="0" fillId="0" borderId="5" xfId="0" applyNumberFormat="1" applyBorder="1" applyAlignment="1">
      <alignment horizontal="center"/>
    </xf>
    <xf numFmtId="0" fontId="13" fillId="2" borderId="8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/>
    </xf>
    <xf numFmtId="169" fontId="0" fillId="0" borderId="0" xfId="0" applyNumberFormat="1" applyAlignment="1">
      <alignment horizontal="right" indent="2"/>
    </xf>
    <xf numFmtId="0" fontId="0" fillId="0" borderId="0" xfId="0" applyAlignment="1">
      <alignment horizontal="right" indent="2"/>
    </xf>
    <xf numFmtId="0" fontId="15" fillId="0" borderId="0" xfId="0" applyFont="1"/>
    <xf numFmtId="0" fontId="16" fillId="0" borderId="0" xfId="0" applyFont="1"/>
    <xf numFmtId="16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Border="1"/>
    <xf numFmtId="16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right" inden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7" fillId="0" borderId="0" xfId="0" applyFont="1" applyAlignment="1"/>
    <xf numFmtId="0" fontId="17" fillId="0" borderId="1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0" fillId="0" borderId="9" xfId="0" applyNumberFormat="1" applyBorder="1" applyAlignment="1">
      <alignment horizontal="left"/>
    </xf>
    <xf numFmtId="0" fontId="0" fillId="0" borderId="9" xfId="0" applyBorder="1"/>
    <xf numFmtId="0" fontId="7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Border="1"/>
    <xf numFmtId="10" fontId="10" fillId="0" borderId="0" xfId="0" applyNumberFormat="1" applyFont="1" applyBorder="1" applyAlignment="1">
      <alignment horizontal="center"/>
    </xf>
    <xf numFmtId="164" fontId="9" fillId="0" borderId="0" xfId="0" applyNumberFormat="1" applyFont="1" applyBorder="1"/>
    <xf numFmtId="164" fontId="9" fillId="0" borderId="0" xfId="0" applyNumberFormat="1" applyFont="1" applyBorder="1" applyAlignment="1">
      <alignment horizontal="right"/>
    </xf>
    <xf numFmtId="166" fontId="10" fillId="0" borderId="0" xfId="0" applyNumberFormat="1" applyFont="1" applyBorder="1"/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64" fontId="10" fillId="0" borderId="2" xfId="0" applyNumberFormat="1" applyFont="1" applyBorder="1" applyProtection="1"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0" fontId="10" fillId="0" borderId="2" xfId="0" applyNumberFormat="1" applyFont="1" applyBorder="1" applyAlignment="1" applyProtection="1">
      <alignment horizontal="center"/>
      <protection locked="0"/>
    </xf>
    <xf numFmtId="15" fontId="10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0" fillId="2" borderId="22" xfId="0" applyFill="1" applyBorder="1" applyProtection="1"/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9" xfId="0" applyFill="1" applyBorder="1" applyProtection="1"/>
    <xf numFmtId="0" fontId="0" fillId="2" borderId="26" xfId="0" applyFill="1" applyBorder="1" applyProtection="1"/>
    <xf numFmtId="0" fontId="0" fillId="2" borderId="28" xfId="0" applyFill="1" applyBorder="1" applyProtection="1"/>
    <xf numFmtId="0" fontId="10" fillId="0" borderId="12" xfId="0" applyFont="1" applyBorder="1" applyAlignment="1" applyProtection="1">
      <alignment horizontal="center"/>
    </xf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center"/>
    </xf>
    <xf numFmtId="164" fontId="0" fillId="0" borderId="9" xfId="0" applyNumberFormat="1" applyBorder="1" applyProtection="1"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164" fontId="3" fillId="0" borderId="9" xfId="0" applyNumberFormat="1" applyFont="1" applyBorder="1" applyAlignment="1" applyProtection="1">
      <alignment horizontal="right"/>
      <protection locked="0"/>
    </xf>
    <xf numFmtId="0" fontId="7" fillId="0" borderId="21" xfId="0" applyFont="1" applyBorder="1" applyProtection="1">
      <protection locked="0"/>
    </xf>
    <xf numFmtId="0" fontId="10" fillId="0" borderId="2" xfId="0" applyFont="1" applyBorder="1"/>
    <xf numFmtId="170" fontId="7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Border="1" applyProtection="1">
      <protection locked="0"/>
    </xf>
    <xf numFmtId="10" fontId="10" fillId="0" borderId="2" xfId="0" applyNumberFormat="1" applyFont="1" applyBorder="1" applyAlignment="1" applyProtection="1">
      <alignment horizontal="center"/>
    </xf>
    <xf numFmtId="167" fontId="0" fillId="0" borderId="0" xfId="0" quotePrefix="1" applyNumberFormat="1" applyFill="1"/>
    <xf numFmtId="169" fontId="0" fillId="0" borderId="0" xfId="0" applyNumberFormat="1" applyFill="1" applyAlignment="1">
      <alignment horizontal="center"/>
    </xf>
    <xf numFmtId="169" fontId="0" fillId="0" borderId="0" xfId="0" applyNumberFormat="1" applyBorder="1" applyAlignment="1">
      <alignment horizontal="center"/>
    </xf>
    <xf numFmtId="169" fontId="7" fillId="0" borderId="3" xfId="0" applyNumberFormat="1" applyFont="1" applyBorder="1" applyAlignment="1"/>
    <xf numFmtId="0" fontId="0" fillId="0" borderId="2" xfId="0" applyBorder="1" applyAlignment="1">
      <alignment horizontal="center"/>
    </xf>
    <xf numFmtId="0" fontId="0" fillId="0" borderId="14" xfId="0" applyBorder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Border="1" applyAlignment="1"/>
    <xf numFmtId="0" fontId="19" fillId="0" borderId="0" xfId="0" applyFont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0" fontId="0" fillId="0" borderId="42" xfId="0" applyBorder="1"/>
    <xf numFmtId="167" fontId="0" fillId="0" borderId="43" xfId="0" applyNumberFormat="1" applyBorder="1"/>
    <xf numFmtId="168" fontId="0" fillId="0" borderId="42" xfId="0" applyNumberFormat="1" applyBorder="1"/>
    <xf numFmtId="0" fontId="0" fillId="0" borderId="43" xfId="0" applyBorder="1"/>
    <xf numFmtId="0" fontId="12" fillId="2" borderId="43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169" fontId="3" fillId="0" borderId="3" xfId="0" applyNumberFormat="1" applyFont="1" applyBorder="1" applyAlignment="1">
      <alignment horizontal="right"/>
    </xf>
    <xf numFmtId="10" fontId="3" fillId="0" borderId="3" xfId="0" applyNumberFormat="1" applyFont="1" applyBorder="1" applyAlignment="1"/>
    <xf numFmtId="0" fontId="0" fillId="0" borderId="20" xfId="0" applyBorder="1" applyAlignment="1">
      <alignment horizontal="center"/>
    </xf>
    <xf numFmtId="0" fontId="19" fillId="2" borderId="2" xfId="0" applyFont="1" applyFill="1" applyBorder="1" applyAlignment="1" applyProtection="1">
      <alignment vertical="center"/>
    </xf>
    <xf numFmtId="0" fontId="20" fillId="0" borderId="2" xfId="0" applyFont="1" applyBorder="1" applyAlignment="1">
      <alignment horizontal="center" vertical="center" wrapText="1"/>
    </xf>
    <xf numFmtId="167" fontId="20" fillId="0" borderId="2" xfId="0" applyNumberFormat="1" applyFont="1" applyBorder="1" applyAlignment="1">
      <alignment horizontal="center" vertical="center" wrapText="1"/>
    </xf>
    <xf numFmtId="169" fontId="20" fillId="0" borderId="2" xfId="0" applyNumberFormat="1" applyFont="1" applyBorder="1" applyAlignment="1">
      <alignment horizontal="center" vertical="center" wrapText="1"/>
    </xf>
    <xf numFmtId="168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20" fillId="2" borderId="2" xfId="0" applyFont="1" applyFill="1" applyBorder="1" applyAlignment="1">
      <alignment horizontal="center" wrapText="1"/>
    </xf>
    <xf numFmtId="169" fontId="21" fillId="0" borderId="2" xfId="0" applyNumberFormat="1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23" fillId="0" borderId="2" xfId="1" applyFont="1" applyBorder="1" applyAlignment="1">
      <alignment horizontal="center" vertical="center" wrapText="1"/>
    </xf>
    <xf numFmtId="169" fontId="0" fillId="3" borderId="0" xfId="0" applyNumberFormat="1" applyFill="1" applyBorder="1" applyAlignment="1">
      <alignment horizontal="center"/>
    </xf>
    <xf numFmtId="169" fontId="0" fillId="3" borderId="0" xfId="0" applyNumberFormat="1" applyFill="1" applyAlignment="1">
      <alignment horizontal="center"/>
    </xf>
    <xf numFmtId="169" fontId="16" fillId="3" borderId="0" xfId="0" applyNumberFormat="1" applyFont="1" applyFill="1" applyBorder="1" applyAlignment="1">
      <alignment horizontal="right"/>
    </xf>
    <xf numFmtId="168" fontId="0" fillId="3" borderId="0" xfId="0" applyNumberFormat="1" applyFill="1"/>
    <xf numFmtId="0" fontId="1" fillId="3" borderId="0" xfId="0" applyFont="1" applyFill="1" applyBorder="1"/>
    <xf numFmtId="169" fontId="1" fillId="3" borderId="0" xfId="0" applyNumberFormat="1" applyFont="1" applyFill="1" applyAlignment="1">
      <alignment horizontal="center"/>
    </xf>
    <xf numFmtId="167" fontId="3" fillId="3" borderId="0" xfId="0" applyNumberFormat="1" applyFont="1" applyFill="1"/>
    <xf numFmtId="169" fontId="3" fillId="3" borderId="0" xfId="0" applyNumberFormat="1" applyFont="1" applyFill="1" applyAlignment="1">
      <alignment horizontal="center"/>
    </xf>
    <xf numFmtId="168" fontId="3" fillId="3" borderId="0" xfId="0" applyNumberFormat="1" applyFont="1" applyFill="1"/>
    <xf numFmtId="0" fontId="0" fillId="0" borderId="30" xfId="0" applyFill="1" applyBorder="1" applyAlignment="1" applyProtection="1">
      <alignment horizontal="center"/>
      <protection locked="0"/>
    </xf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horizontal="left"/>
      <protection locked="0"/>
    </xf>
    <xf numFmtId="167" fontId="0" fillId="0" borderId="30" xfId="0" applyNumberFormat="1" applyFill="1" applyBorder="1" applyAlignment="1" applyProtection="1">
      <alignment horizontal="center"/>
      <protection locked="0"/>
    </xf>
    <xf numFmtId="169" fontId="0" fillId="0" borderId="29" xfId="0" applyNumberFormat="1" applyFill="1" applyBorder="1" applyAlignment="1" applyProtection="1">
      <alignment horizontal="left"/>
      <protection locked="0"/>
    </xf>
    <xf numFmtId="168" fontId="0" fillId="0" borderId="30" xfId="0" applyNumberFormat="1" applyFill="1" applyBorder="1" applyAlignment="1" applyProtection="1">
      <alignment horizontal="left"/>
      <protection locked="0"/>
    </xf>
    <xf numFmtId="0" fontId="2" fillId="0" borderId="30" xfId="0" applyFont="1" applyFill="1" applyBorder="1" applyAlignment="1" applyProtection="1">
      <alignment horizontal="left"/>
      <protection locked="0"/>
    </xf>
    <xf numFmtId="0" fontId="2" fillId="0" borderId="29" xfId="0" applyFont="1" applyFill="1" applyBorder="1" applyAlignment="1" applyProtection="1">
      <alignment horizontal="left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0" borderId="25" xfId="0" applyFill="1" applyBorder="1" applyAlignment="1" applyProtection="1">
      <alignment horizontal="left"/>
      <protection locked="0"/>
    </xf>
    <xf numFmtId="167" fontId="0" fillId="0" borderId="25" xfId="0" applyNumberFormat="1" applyFill="1" applyBorder="1" applyAlignment="1" applyProtection="1">
      <alignment horizontal="center"/>
      <protection locked="0"/>
    </xf>
    <xf numFmtId="169" fontId="0" fillId="0" borderId="26" xfId="0" applyNumberFormat="1" applyFill="1" applyBorder="1" applyAlignment="1" applyProtection="1">
      <alignment horizontal="left"/>
      <protection locked="0"/>
    </xf>
    <xf numFmtId="168" fontId="0" fillId="0" borderId="25" xfId="0" applyNumberFormat="1" applyFill="1" applyBorder="1" applyAlignment="1" applyProtection="1">
      <alignment horizontal="left"/>
      <protection locked="0"/>
    </xf>
    <xf numFmtId="0" fontId="2" fillId="0" borderId="25" xfId="0" applyFont="1" applyFill="1" applyBorder="1" applyAlignment="1" applyProtection="1">
      <alignment horizontal="left"/>
      <protection locked="0"/>
    </xf>
    <xf numFmtId="0" fontId="2" fillId="0" borderId="26" xfId="0" applyFont="1" applyFill="1" applyBorder="1" applyAlignment="1" applyProtection="1">
      <alignment horizontal="left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27" xfId="0" applyFill="1" applyBorder="1" applyProtection="1">
      <protection locked="0"/>
    </xf>
    <xf numFmtId="0" fontId="0" fillId="0" borderId="27" xfId="0" applyFill="1" applyBorder="1" applyAlignment="1" applyProtection="1">
      <alignment horizontal="left"/>
      <protection locked="0"/>
    </xf>
    <xf numFmtId="167" fontId="0" fillId="0" borderId="27" xfId="0" applyNumberFormat="1" applyFill="1" applyBorder="1" applyAlignment="1" applyProtection="1">
      <alignment horizontal="center"/>
      <protection locked="0"/>
    </xf>
    <xf numFmtId="169" fontId="0" fillId="0" borderId="28" xfId="0" applyNumberFormat="1" applyFill="1" applyBorder="1" applyAlignment="1" applyProtection="1">
      <alignment horizontal="left"/>
      <protection locked="0"/>
    </xf>
    <xf numFmtId="168" fontId="0" fillId="0" borderId="27" xfId="0" applyNumberFormat="1" applyFill="1" applyBorder="1" applyAlignment="1" applyProtection="1">
      <alignment horizontal="left"/>
      <protection locked="0"/>
    </xf>
    <xf numFmtId="0" fontId="2" fillId="0" borderId="27" xfId="0" applyFont="1" applyFill="1" applyBorder="1" applyProtection="1">
      <protection locked="0"/>
    </xf>
    <xf numFmtId="0" fontId="2" fillId="0" borderId="28" xfId="0" applyFont="1" applyFill="1" applyBorder="1" applyProtection="1">
      <protection locked="0"/>
    </xf>
    <xf numFmtId="169" fontId="0" fillId="0" borderId="22" xfId="0" applyNumberFormat="1" applyFill="1" applyBorder="1" applyAlignment="1" applyProtection="1">
      <alignment horizontal="center"/>
      <protection locked="0"/>
    </xf>
    <xf numFmtId="169" fontId="0" fillId="0" borderId="44" xfId="0" applyNumberFormat="1" applyFill="1" applyBorder="1" applyAlignment="1" applyProtection="1">
      <alignment horizontal="center"/>
      <protection locked="0"/>
    </xf>
    <xf numFmtId="10" fontId="0" fillId="0" borderId="29" xfId="0" applyNumberForma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169" fontId="0" fillId="0" borderId="23" xfId="0" applyNumberFormat="1" applyFill="1" applyBorder="1" applyAlignment="1" applyProtection="1">
      <alignment horizontal="center"/>
      <protection locked="0"/>
    </xf>
    <xf numFmtId="169" fontId="0" fillId="0" borderId="39" xfId="0" applyNumberFormat="1" applyFill="1" applyBorder="1" applyAlignment="1" applyProtection="1">
      <alignment horizontal="center"/>
      <protection locked="0"/>
    </xf>
    <xf numFmtId="10" fontId="0" fillId="0" borderId="26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169" fontId="0" fillId="0" borderId="24" xfId="0" applyNumberFormat="1" applyFill="1" applyBorder="1" applyAlignment="1" applyProtection="1">
      <alignment horizontal="center"/>
      <protection locked="0"/>
    </xf>
    <xf numFmtId="169" fontId="0" fillId="0" borderId="40" xfId="0" applyNumberFormat="1" applyFill="1" applyBorder="1" applyAlignment="1" applyProtection="1">
      <alignment horizontal="center"/>
      <protection locked="0"/>
    </xf>
    <xf numFmtId="10" fontId="0" fillId="0" borderId="28" xfId="0" applyNumberFormat="1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169" fontId="3" fillId="3" borderId="0" xfId="0" applyNumberFormat="1" applyFont="1" applyFill="1" applyBorder="1" applyAlignment="1">
      <alignment horizontal="center" wrapText="1"/>
    </xf>
    <xf numFmtId="169" fontId="18" fillId="3" borderId="6" xfId="0" applyNumberFormat="1" applyFont="1" applyFill="1" applyBorder="1" applyAlignment="1">
      <alignment horizontal="center" wrapText="1"/>
    </xf>
    <xf numFmtId="169" fontId="18" fillId="3" borderId="8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textRotation="90"/>
    </xf>
    <xf numFmtId="0" fontId="13" fillId="3" borderId="7" xfId="0" applyFont="1" applyFill="1" applyBorder="1" applyAlignment="1">
      <alignment horizontal="center" wrapText="1"/>
    </xf>
    <xf numFmtId="167" fontId="13" fillId="3" borderId="7" xfId="0" applyNumberFormat="1" applyFont="1" applyFill="1" applyBorder="1" applyAlignment="1">
      <alignment horizontal="center" wrapText="1"/>
    </xf>
    <xf numFmtId="169" fontId="2" fillId="3" borderId="1" xfId="0" applyNumberFormat="1" applyFont="1" applyFill="1" applyBorder="1" applyAlignment="1">
      <alignment horizontal="center" wrapText="1"/>
    </xf>
    <xf numFmtId="168" fontId="13" fillId="3" borderId="7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7" fillId="3" borderId="3" xfId="0" applyFont="1" applyFill="1" applyBorder="1"/>
    <xf numFmtId="0" fontId="1" fillId="3" borderId="3" xfId="0" applyFont="1" applyFill="1" applyBorder="1" applyAlignment="1">
      <alignment horizontal="right"/>
    </xf>
    <xf numFmtId="169" fontId="0" fillId="0" borderId="34" xfId="0" applyNumberFormat="1" applyBorder="1" applyAlignment="1">
      <alignment horizontal="center"/>
    </xf>
    <xf numFmtId="169" fontId="0" fillId="0" borderId="35" xfId="0" applyNumberFormat="1" applyBorder="1" applyAlignment="1">
      <alignment horizontal="center"/>
    </xf>
    <xf numFmtId="169" fontId="0" fillId="0" borderId="36" xfId="0" applyNumberFormat="1" applyBorder="1" applyAlignment="1">
      <alignment horizontal="center"/>
    </xf>
    <xf numFmtId="169" fontId="0" fillId="0" borderId="37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9" fontId="0" fillId="0" borderId="31" xfId="0" applyNumberFormat="1" applyBorder="1" applyAlignment="1">
      <alignment horizontal="center"/>
    </xf>
    <xf numFmtId="169" fontId="0" fillId="0" borderId="38" xfId="0" applyNumberFormat="1" applyBorder="1" applyAlignment="1">
      <alignment horizontal="center"/>
    </xf>
    <xf numFmtId="169" fontId="0" fillId="0" borderId="11" xfId="0" applyNumberFormat="1" applyBorder="1" applyAlignment="1">
      <alignment horizontal="center"/>
    </xf>
    <xf numFmtId="169" fontId="0" fillId="0" borderId="32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169" fontId="3" fillId="3" borderId="2" xfId="0" applyNumberFormat="1" applyFont="1" applyFill="1" applyBorder="1" applyAlignment="1">
      <alignment horizontal="center" wrapText="1"/>
    </xf>
    <xf numFmtId="169" fontId="2" fillId="3" borderId="2" xfId="0" applyNumberFormat="1" applyFont="1" applyFill="1" applyBorder="1" applyAlignment="1">
      <alignment horizontal="center" wrapText="1"/>
    </xf>
    <xf numFmtId="169" fontId="7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0" fontId="7" fillId="0" borderId="9" xfId="0" applyNumberFormat="1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14" fontId="7" fillId="0" borderId="3" xfId="0" applyNumberFormat="1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64" fontId="3" fillId="0" borderId="0" xfId="0" applyNumberFormat="1" applyFont="1" applyBorder="1" applyAlignment="1">
      <alignment horizontal="right"/>
    </xf>
    <xf numFmtId="0" fontId="11" fillId="0" borderId="19" xfId="0" applyFont="1" applyBorder="1" applyAlignment="1">
      <alignment horizontal="left"/>
    </xf>
    <xf numFmtId="0" fontId="0" fillId="0" borderId="3" xfId="0" applyBorder="1" applyAlignment="1"/>
    <xf numFmtId="0" fontId="0" fillId="0" borderId="15" xfId="0" applyBorder="1" applyAlignment="1"/>
    <xf numFmtId="0" fontId="0" fillId="0" borderId="33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8" fillId="0" borderId="1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3" xfId="0" applyNumberFormat="1" applyFont="1" applyBorder="1" applyAlignment="1" applyProtection="1">
      <alignment horizontal="left"/>
    </xf>
    <xf numFmtId="170" fontId="7" fillId="0" borderId="9" xfId="0" applyNumberFormat="1" applyFont="1" applyBorder="1" applyAlignment="1" applyProtection="1">
      <alignment horizontal="left"/>
    </xf>
    <xf numFmtId="0" fontId="7" fillId="0" borderId="9" xfId="0" applyFont="1" applyBorder="1" applyAlignment="1" applyProtection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12556</xdr:colOff>
      <xdr:row>15</xdr:row>
      <xdr:rowOff>109498</xdr:rowOff>
    </xdr:from>
    <xdr:ext cx="6825111" cy="1344663"/>
    <xdr:sp macro="" textlink="">
      <xdr:nvSpPr>
        <xdr:cNvPr id="2" name="Rectangle 1"/>
        <xdr:cNvSpPr/>
      </xdr:nvSpPr>
      <xdr:spPr>
        <a:xfrm rot="19855093">
          <a:off x="2108056" y="3681373"/>
          <a:ext cx="682511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1" cap="none" spc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SAMPLE FORM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28575</xdr:rowOff>
    </xdr:from>
    <xdr:ext cx="6825111" cy="1344663"/>
    <xdr:sp macro="" textlink="">
      <xdr:nvSpPr>
        <xdr:cNvPr id="2" name="Rectangle 1"/>
        <xdr:cNvSpPr/>
      </xdr:nvSpPr>
      <xdr:spPr>
        <a:xfrm rot="20162976">
          <a:off x="0" y="3571875"/>
          <a:ext cx="6825111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1" cap="none" spc="0">
              <a:ln w="12700">
                <a:solidFill>
                  <a:schemeClr val="accent5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SAMPLE FORM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ple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topLeftCell="F1" zoomScaleNormal="100" workbookViewId="0">
      <selection activeCell="J4" sqref="J4"/>
    </sheetView>
  </sheetViews>
  <sheetFormatPr defaultRowHeight="12.75" x14ac:dyDescent="0.2"/>
  <cols>
    <col min="1" max="1" width="3.85546875" style="1" customWidth="1"/>
    <col min="2" max="2" width="11.7109375" customWidth="1"/>
    <col min="3" max="3" width="5.85546875" customWidth="1"/>
    <col min="4" max="4" width="6.140625" customWidth="1"/>
    <col min="5" max="5" width="29.42578125" customWidth="1"/>
    <col min="6" max="6" width="25.7109375" customWidth="1"/>
    <col min="7" max="7" width="15" customWidth="1"/>
    <col min="8" max="8" width="4.7109375" customWidth="1"/>
    <col min="9" max="9" width="10.7109375" style="25" customWidth="1"/>
    <col min="10" max="10" width="20.7109375" style="29" customWidth="1"/>
    <col min="11" max="11" width="11.7109375" style="26" customWidth="1"/>
    <col min="12" max="12" width="11.28515625" style="26" customWidth="1"/>
    <col min="13" max="13" width="21.28515625" customWidth="1"/>
    <col min="14" max="14" width="24.85546875" customWidth="1"/>
    <col min="15" max="15" width="19.140625" customWidth="1"/>
    <col min="16" max="16" width="5.85546875" style="29" customWidth="1"/>
    <col min="17" max="17" width="5.42578125" style="29" customWidth="1"/>
    <col min="18" max="18" width="13.5703125" style="29" customWidth="1"/>
    <col min="19" max="19" width="9.42578125" style="29" customWidth="1"/>
    <col min="20" max="20" width="11" style="29" customWidth="1"/>
    <col min="21" max="23" width="3.7109375" customWidth="1"/>
  </cols>
  <sheetData>
    <row r="1" spans="1:23" ht="18" x14ac:dyDescent="0.25">
      <c r="B1" s="216" t="s">
        <v>108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</row>
    <row r="2" spans="1:23" x14ac:dyDescent="0.2">
      <c r="B2" t="s">
        <v>6</v>
      </c>
      <c r="D2" s="57"/>
      <c r="E2" s="73" t="s">
        <v>75</v>
      </c>
      <c r="G2" s="61"/>
      <c r="I2" s="114"/>
      <c r="J2" s="115"/>
    </row>
    <row r="3" spans="1:23" x14ac:dyDescent="0.2">
      <c r="B3" t="s">
        <v>68</v>
      </c>
      <c r="C3" s="28"/>
      <c r="D3" s="58"/>
      <c r="E3" s="74"/>
      <c r="G3" s="62"/>
      <c r="I3" s="154"/>
      <c r="J3" s="155" t="s">
        <v>109</v>
      </c>
      <c r="K3" s="156"/>
      <c r="L3" s="27"/>
      <c r="M3" s="28"/>
      <c r="N3" s="28"/>
    </row>
    <row r="4" spans="1:23" x14ac:dyDescent="0.2">
      <c r="B4" t="s">
        <v>69</v>
      </c>
      <c r="C4" s="28"/>
      <c r="D4" s="58"/>
      <c r="E4" s="74"/>
      <c r="G4" s="62"/>
      <c r="L4" s="27"/>
      <c r="M4" s="28"/>
      <c r="N4" s="28"/>
    </row>
    <row r="5" spans="1:23" x14ac:dyDescent="0.2">
      <c r="B5" s="28"/>
      <c r="C5" s="28"/>
      <c r="D5" s="58"/>
      <c r="E5" s="50"/>
      <c r="G5" s="62"/>
      <c r="L5" s="27"/>
      <c r="M5" s="28"/>
      <c r="N5" s="28"/>
    </row>
    <row r="6" spans="1:23" x14ac:dyDescent="0.2">
      <c r="B6" s="28"/>
      <c r="C6" s="28"/>
      <c r="D6" s="28"/>
      <c r="E6" s="28"/>
      <c r="L6" s="27"/>
      <c r="M6" s="28"/>
      <c r="N6" s="28"/>
    </row>
    <row r="7" spans="1:23" ht="30.75" customHeight="1" x14ac:dyDescent="0.2">
      <c r="A7" s="144"/>
      <c r="B7" s="30" t="s">
        <v>71</v>
      </c>
      <c r="C7" s="31"/>
      <c r="D7" s="31"/>
      <c r="E7" s="31"/>
      <c r="F7" s="31"/>
      <c r="G7" s="31"/>
      <c r="H7" s="31"/>
      <c r="I7" s="53"/>
      <c r="J7" s="54"/>
      <c r="K7" s="32"/>
      <c r="L7" s="32"/>
      <c r="M7" s="31"/>
      <c r="N7" s="119"/>
      <c r="O7" s="56" t="s">
        <v>72</v>
      </c>
      <c r="P7" s="217" t="s">
        <v>90</v>
      </c>
      <c r="Q7" s="217"/>
      <c r="R7" s="217"/>
      <c r="S7" s="217"/>
      <c r="T7" s="218" t="s">
        <v>104</v>
      </c>
      <c r="U7" s="220" t="s">
        <v>101</v>
      </c>
      <c r="V7" s="221"/>
      <c r="W7" s="221"/>
    </row>
    <row r="8" spans="1:23" ht="31.5" customHeight="1" x14ac:dyDescent="0.2">
      <c r="A8" s="146"/>
      <c r="B8" s="124"/>
      <c r="C8" s="125"/>
      <c r="D8" s="125"/>
      <c r="E8" s="125"/>
      <c r="F8" s="125"/>
      <c r="G8" s="125"/>
      <c r="H8" s="125"/>
      <c r="I8" s="126"/>
      <c r="J8" s="116"/>
      <c r="K8" s="127"/>
      <c r="L8" s="127"/>
      <c r="M8" s="125"/>
      <c r="N8" s="128"/>
      <c r="O8" s="129"/>
      <c r="P8" s="219" t="s">
        <v>91</v>
      </c>
      <c r="Q8" s="219"/>
      <c r="R8" s="196"/>
      <c r="S8" s="196"/>
      <c r="T8" s="218"/>
      <c r="U8" s="221"/>
      <c r="V8" s="221"/>
      <c r="W8" s="221"/>
    </row>
    <row r="9" spans="1:23" s="34" customFormat="1" ht="40.5" x14ac:dyDescent="0.2">
      <c r="A9" s="145"/>
      <c r="B9" s="33" t="s">
        <v>24</v>
      </c>
      <c r="C9" s="200" t="s">
        <v>2</v>
      </c>
      <c r="D9" s="200" t="s">
        <v>46</v>
      </c>
      <c r="E9" s="200" t="s">
        <v>3</v>
      </c>
      <c r="F9" s="200" t="s">
        <v>4</v>
      </c>
      <c r="G9" s="200" t="s">
        <v>26</v>
      </c>
      <c r="H9" s="200" t="s">
        <v>27</v>
      </c>
      <c r="I9" s="201" t="s">
        <v>28</v>
      </c>
      <c r="J9" s="202" t="s">
        <v>105</v>
      </c>
      <c r="K9" s="203" t="s">
        <v>29</v>
      </c>
      <c r="L9" s="203" t="s">
        <v>30</v>
      </c>
      <c r="M9" s="200" t="s">
        <v>31</v>
      </c>
      <c r="N9" s="204" t="s">
        <v>102</v>
      </c>
      <c r="O9" s="55" t="s">
        <v>32</v>
      </c>
      <c r="P9" s="197" t="s">
        <v>92</v>
      </c>
      <c r="Q9" s="198" t="s">
        <v>93</v>
      </c>
      <c r="R9" s="198" t="s">
        <v>94</v>
      </c>
      <c r="S9" s="198" t="s">
        <v>78</v>
      </c>
      <c r="T9" s="218"/>
      <c r="U9" s="199" t="s">
        <v>98</v>
      </c>
      <c r="V9" s="199" t="s">
        <v>99</v>
      </c>
      <c r="W9" s="199" t="s">
        <v>100</v>
      </c>
    </row>
    <row r="10" spans="1:23" s="123" customFormat="1" ht="33.75" x14ac:dyDescent="0.2">
      <c r="A10" s="130">
        <v>0</v>
      </c>
      <c r="B10" s="134">
        <v>123456789</v>
      </c>
      <c r="C10" s="135" t="s">
        <v>79</v>
      </c>
      <c r="D10" s="135" t="s">
        <v>79</v>
      </c>
      <c r="E10" s="135" t="s">
        <v>80</v>
      </c>
      <c r="F10" s="135" t="s">
        <v>81</v>
      </c>
      <c r="G10" s="135" t="s">
        <v>82</v>
      </c>
      <c r="H10" s="135" t="s">
        <v>83</v>
      </c>
      <c r="I10" s="136">
        <v>12345</v>
      </c>
      <c r="J10" s="137" t="s">
        <v>103</v>
      </c>
      <c r="K10" s="138" t="s">
        <v>84</v>
      </c>
      <c r="L10" s="138" t="s">
        <v>85</v>
      </c>
      <c r="M10" s="147" t="s">
        <v>86</v>
      </c>
      <c r="N10" s="139" t="s">
        <v>87</v>
      </c>
      <c r="O10" s="140"/>
      <c r="P10" s="137" t="s">
        <v>88</v>
      </c>
      <c r="Q10" s="137" t="s">
        <v>88</v>
      </c>
      <c r="R10" s="137" t="s">
        <v>89</v>
      </c>
      <c r="S10" s="141">
        <v>43008</v>
      </c>
      <c r="T10" s="142">
        <v>0.3</v>
      </c>
      <c r="U10" s="143" t="s">
        <v>88</v>
      </c>
      <c r="V10" s="143" t="s">
        <v>88</v>
      </c>
      <c r="W10" s="143" t="s">
        <v>88</v>
      </c>
    </row>
    <row r="11" spans="1:23" x14ac:dyDescent="0.2">
      <c r="A11" s="133">
        <v>1</v>
      </c>
      <c r="B11" s="95"/>
      <c r="C11" s="157"/>
      <c r="D11" s="157"/>
      <c r="E11" s="158"/>
      <c r="F11" s="159"/>
      <c r="G11" s="159"/>
      <c r="H11" s="157"/>
      <c r="I11" s="160"/>
      <c r="J11" s="161"/>
      <c r="K11" s="162"/>
      <c r="L11" s="162"/>
      <c r="M11" s="163"/>
      <c r="N11" s="164"/>
      <c r="O11" s="98"/>
      <c r="P11" s="181"/>
      <c r="Q11" s="182"/>
      <c r="R11" s="182"/>
      <c r="S11" s="182"/>
      <c r="T11" s="183"/>
      <c r="U11" s="184"/>
      <c r="V11" s="185"/>
      <c r="W11" s="185"/>
    </row>
    <row r="12" spans="1:23" x14ac:dyDescent="0.2">
      <c r="A12" s="118">
        <f>A11+1</f>
        <v>2</v>
      </c>
      <c r="B12" s="96"/>
      <c r="C12" s="165"/>
      <c r="D12" s="165"/>
      <c r="E12" s="166"/>
      <c r="F12" s="167"/>
      <c r="G12" s="167"/>
      <c r="H12" s="165"/>
      <c r="I12" s="168"/>
      <c r="J12" s="169"/>
      <c r="K12" s="170"/>
      <c r="L12" s="170"/>
      <c r="M12" s="171"/>
      <c r="N12" s="172"/>
      <c r="O12" s="99"/>
      <c r="P12" s="186"/>
      <c r="Q12" s="187"/>
      <c r="R12" s="187"/>
      <c r="S12" s="187"/>
      <c r="T12" s="188"/>
      <c r="U12" s="189"/>
      <c r="V12" s="190"/>
      <c r="W12" s="190"/>
    </row>
    <row r="13" spans="1:23" x14ac:dyDescent="0.2">
      <c r="A13" s="118">
        <f t="shared" ref="A13:A40" si="0">A12+1</f>
        <v>3</v>
      </c>
      <c r="B13" s="96"/>
      <c r="C13" s="165"/>
      <c r="D13" s="165"/>
      <c r="E13" s="166"/>
      <c r="F13" s="167"/>
      <c r="G13" s="167"/>
      <c r="H13" s="165"/>
      <c r="I13" s="168"/>
      <c r="J13" s="169"/>
      <c r="K13" s="170"/>
      <c r="L13" s="170"/>
      <c r="M13" s="171"/>
      <c r="N13" s="172"/>
      <c r="O13" s="99"/>
      <c r="P13" s="186"/>
      <c r="Q13" s="187"/>
      <c r="R13" s="187"/>
      <c r="S13" s="187"/>
      <c r="T13" s="188"/>
      <c r="U13" s="189"/>
      <c r="V13" s="190"/>
      <c r="W13" s="190"/>
    </row>
    <row r="14" spans="1:23" x14ac:dyDescent="0.2">
      <c r="A14" s="118">
        <f t="shared" si="0"/>
        <v>4</v>
      </c>
      <c r="B14" s="96"/>
      <c r="C14" s="165"/>
      <c r="D14" s="165"/>
      <c r="E14" s="166"/>
      <c r="F14" s="167"/>
      <c r="G14" s="167"/>
      <c r="H14" s="165"/>
      <c r="I14" s="168"/>
      <c r="J14" s="169"/>
      <c r="K14" s="170"/>
      <c r="L14" s="170"/>
      <c r="M14" s="171"/>
      <c r="N14" s="172"/>
      <c r="O14" s="99"/>
      <c r="P14" s="186"/>
      <c r="Q14" s="187"/>
      <c r="R14" s="187"/>
      <c r="S14" s="187"/>
      <c r="T14" s="188"/>
      <c r="U14" s="189"/>
      <c r="V14" s="190"/>
      <c r="W14" s="190"/>
    </row>
    <row r="15" spans="1:23" x14ac:dyDescent="0.2">
      <c r="A15" s="118">
        <f t="shared" si="0"/>
        <v>5</v>
      </c>
      <c r="B15" s="96"/>
      <c r="C15" s="165"/>
      <c r="D15" s="165"/>
      <c r="E15" s="166"/>
      <c r="F15" s="167"/>
      <c r="G15" s="167"/>
      <c r="H15" s="165"/>
      <c r="I15" s="168"/>
      <c r="J15" s="169"/>
      <c r="K15" s="170"/>
      <c r="L15" s="170"/>
      <c r="M15" s="171"/>
      <c r="N15" s="172"/>
      <c r="O15" s="99"/>
      <c r="P15" s="186"/>
      <c r="Q15" s="187"/>
      <c r="R15" s="187"/>
      <c r="S15" s="187"/>
      <c r="T15" s="188"/>
      <c r="U15" s="189"/>
      <c r="V15" s="190"/>
      <c r="W15" s="190"/>
    </row>
    <row r="16" spans="1:23" x14ac:dyDescent="0.2">
      <c r="A16" s="118">
        <f t="shared" si="0"/>
        <v>6</v>
      </c>
      <c r="B16" s="96"/>
      <c r="C16" s="165"/>
      <c r="D16" s="165"/>
      <c r="E16" s="166"/>
      <c r="F16" s="167"/>
      <c r="G16" s="167"/>
      <c r="H16" s="165"/>
      <c r="I16" s="168"/>
      <c r="J16" s="169"/>
      <c r="K16" s="170"/>
      <c r="L16" s="170"/>
      <c r="M16" s="171"/>
      <c r="N16" s="172"/>
      <c r="O16" s="99"/>
      <c r="P16" s="186"/>
      <c r="Q16" s="187"/>
      <c r="R16" s="187"/>
      <c r="S16" s="187"/>
      <c r="T16" s="188"/>
      <c r="U16" s="189"/>
      <c r="V16" s="190"/>
      <c r="W16" s="190"/>
    </row>
    <row r="17" spans="1:23" x14ac:dyDescent="0.2">
      <c r="A17" s="118">
        <f t="shared" si="0"/>
        <v>7</v>
      </c>
      <c r="B17" s="96"/>
      <c r="C17" s="165"/>
      <c r="D17" s="165"/>
      <c r="E17" s="166"/>
      <c r="F17" s="167"/>
      <c r="G17" s="167"/>
      <c r="H17" s="165"/>
      <c r="I17" s="168"/>
      <c r="J17" s="169"/>
      <c r="K17" s="170"/>
      <c r="L17" s="170"/>
      <c r="M17" s="171"/>
      <c r="N17" s="172"/>
      <c r="O17" s="99"/>
      <c r="P17" s="186"/>
      <c r="Q17" s="187"/>
      <c r="R17" s="187"/>
      <c r="S17" s="187"/>
      <c r="T17" s="188"/>
      <c r="U17" s="189"/>
      <c r="V17" s="190"/>
      <c r="W17" s="190"/>
    </row>
    <row r="18" spans="1:23" x14ac:dyDescent="0.2">
      <c r="A18" s="118">
        <f t="shared" si="0"/>
        <v>8</v>
      </c>
      <c r="B18" s="96"/>
      <c r="C18" s="165"/>
      <c r="D18" s="165"/>
      <c r="E18" s="166"/>
      <c r="F18" s="167"/>
      <c r="G18" s="167"/>
      <c r="H18" s="165"/>
      <c r="I18" s="168"/>
      <c r="J18" s="169"/>
      <c r="K18" s="170"/>
      <c r="L18" s="170"/>
      <c r="M18" s="171"/>
      <c r="N18" s="172"/>
      <c r="O18" s="99"/>
      <c r="P18" s="186"/>
      <c r="Q18" s="187"/>
      <c r="R18" s="187"/>
      <c r="S18" s="187"/>
      <c r="T18" s="188"/>
      <c r="U18" s="189"/>
      <c r="V18" s="190"/>
      <c r="W18" s="190"/>
    </row>
    <row r="19" spans="1:23" x14ac:dyDescent="0.2">
      <c r="A19" s="118">
        <f t="shared" si="0"/>
        <v>9</v>
      </c>
      <c r="B19" s="96"/>
      <c r="C19" s="165"/>
      <c r="D19" s="165"/>
      <c r="E19" s="166"/>
      <c r="F19" s="167"/>
      <c r="G19" s="167"/>
      <c r="H19" s="165"/>
      <c r="I19" s="168"/>
      <c r="J19" s="169"/>
      <c r="K19" s="170"/>
      <c r="L19" s="170"/>
      <c r="M19" s="171"/>
      <c r="N19" s="172"/>
      <c r="O19" s="99"/>
      <c r="P19" s="186"/>
      <c r="Q19" s="187"/>
      <c r="R19" s="187"/>
      <c r="S19" s="187"/>
      <c r="T19" s="188"/>
      <c r="U19" s="189"/>
      <c r="V19" s="190"/>
      <c r="W19" s="190"/>
    </row>
    <row r="20" spans="1:23" x14ac:dyDescent="0.2">
      <c r="A20" s="118">
        <f t="shared" si="0"/>
        <v>10</v>
      </c>
      <c r="B20" s="96"/>
      <c r="C20" s="165"/>
      <c r="D20" s="165"/>
      <c r="E20" s="166"/>
      <c r="F20" s="167"/>
      <c r="G20" s="167"/>
      <c r="H20" s="165"/>
      <c r="I20" s="168"/>
      <c r="J20" s="169"/>
      <c r="K20" s="170"/>
      <c r="L20" s="170"/>
      <c r="M20" s="171"/>
      <c r="N20" s="172"/>
      <c r="O20" s="99"/>
      <c r="P20" s="186"/>
      <c r="Q20" s="187"/>
      <c r="R20" s="187"/>
      <c r="S20" s="187"/>
      <c r="T20" s="188"/>
      <c r="U20" s="189"/>
      <c r="V20" s="190"/>
      <c r="W20" s="190"/>
    </row>
    <row r="21" spans="1:23" x14ac:dyDescent="0.2">
      <c r="A21" s="118">
        <f t="shared" si="0"/>
        <v>11</v>
      </c>
      <c r="B21" s="96"/>
      <c r="C21" s="165"/>
      <c r="D21" s="165"/>
      <c r="E21" s="166"/>
      <c r="F21" s="167"/>
      <c r="G21" s="167"/>
      <c r="H21" s="165"/>
      <c r="I21" s="168"/>
      <c r="J21" s="169"/>
      <c r="K21" s="170"/>
      <c r="L21" s="170"/>
      <c r="M21" s="171"/>
      <c r="N21" s="172"/>
      <c r="O21" s="99"/>
      <c r="P21" s="186"/>
      <c r="Q21" s="187"/>
      <c r="R21" s="187"/>
      <c r="S21" s="187"/>
      <c r="T21" s="188"/>
      <c r="U21" s="189"/>
      <c r="V21" s="190"/>
      <c r="W21" s="190"/>
    </row>
    <row r="22" spans="1:23" x14ac:dyDescent="0.2">
      <c r="A22" s="118">
        <f t="shared" si="0"/>
        <v>12</v>
      </c>
      <c r="B22" s="96"/>
      <c r="C22" s="165"/>
      <c r="D22" s="165"/>
      <c r="E22" s="166"/>
      <c r="F22" s="167"/>
      <c r="G22" s="167"/>
      <c r="H22" s="165"/>
      <c r="I22" s="168"/>
      <c r="J22" s="169"/>
      <c r="K22" s="170"/>
      <c r="L22" s="170"/>
      <c r="M22" s="171"/>
      <c r="N22" s="172"/>
      <c r="O22" s="99"/>
      <c r="P22" s="186"/>
      <c r="Q22" s="187"/>
      <c r="R22" s="187"/>
      <c r="S22" s="187"/>
      <c r="T22" s="188"/>
      <c r="U22" s="189"/>
      <c r="V22" s="190"/>
      <c r="W22" s="190"/>
    </row>
    <row r="23" spans="1:23" x14ac:dyDescent="0.2">
      <c r="A23" s="118">
        <f t="shared" si="0"/>
        <v>13</v>
      </c>
      <c r="B23" s="96"/>
      <c r="C23" s="165"/>
      <c r="D23" s="165"/>
      <c r="E23" s="166"/>
      <c r="F23" s="167"/>
      <c r="G23" s="167"/>
      <c r="H23" s="165"/>
      <c r="I23" s="168"/>
      <c r="J23" s="169"/>
      <c r="K23" s="170"/>
      <c r="L23" s="170"/>
      <c r="M23" s="171"/>
      <c r="N23" s="172"/>
      <c r="O23" s="99"/>
      <c r="P23" s="186"/>
      <c r="Q23" s="187"/>
      <c r="R23" s="187"/>
      <c r="S23" s="187"/>
      <c r="T23" s="188"/>
      <c r="U23" s="189"/>
      <c r="V23" s="190"/>
      <c r="W23" s="190"/>
    </row>
    <row r="24" spans="1:23" x14ac:dyDescent="0.2">
      <c r="A24" s="118">
        <f t="shared" si="0"/>
        <v>14</v>
      </c>
      <c r="B24" s="96"/>
      <c r="C24" s="165"/>
      <c r="D24" s="165"/>
      <c r="E24" s="166"/>
      <c r="F24" s="167"/>
      <c r="G24" s="167"/>
      <c r="H24" s="165"/>
      <c r="I24" s="168"/>
      <c r="J24" s="169"/>
      <c r="K24" s="170"/>
      <c r="L24" s="170"/>
      <c r="M24" s="171"/>
      <c r="N24" s="172"/>
      <c r="O24" s="99"/>
      <c r="P24" s="186"/>
      <c r="Q24" s="187"/>
      <c r="R24" s="187"/>
      <c r="S24" s="187"/>
      <c r="T24" s="188"/>
      <c r="U24" s="189"/>
      <c r="V24" s="190"/>
      <c r="W24" s="190"/>
    </row>
    <row r="25" spans="1:23" x14ac:dyDescent="0.2">
      <c r="A25" s="118">
        <f t="shared" si="0"/>
        <v>15</v>
      </c>
      <c r="B25" s="96"/>
      <c r="C25" s="165"/>
      <c r="D25" s="165"/>
      <c r="E25" s="166"/>
      <c r="F25" s="167"/>
      <c r="G25" s="167"/>
      <c r="H25" s="165"/>
      <c r="I25" s="168"/>
      <c r="J25" s="169"/>
      <c r="K25" s="170"/>
      <c r="L25" s="170"/>
      <c r="M25" s="171"/>
      <c r="N25" s="172"/>
      <c r="O25" s="99"/>
      <c r="P25" s="186"/>
      <c r="Q25" s="187"/>
      <c r="R25" s="187"/>
      <c r="S25" s="187"/>
      <c r="T25" s="188"/>
      <c r="U25" s="189"/>
      <c r="V25" s="190"/>
      <c r="W25" s="190"/>
    </row>
    <row r="26" spans="1:23" x14ac:dyDescent="0.2">
      <c r="A26" s="118">
        <f t="shared" si="0"/>
        <v>16</v>
      </c>
      <c r="B26" s="96"/>
      <c r="C26" s="165"/>
      <c r="D26" s="165"/>
      <c r="E26" s="166"/>
      <c r="F26" s="167"/>
      <c r="G26" s="167"/>
      <c r="H26" s="165"/>
      <c r="I26" s="168"/>
      <c r="J26" s="169"/>
      <c r="K26" s="170"/>
      <c r="L26" s="170"/>
      <c r="M26" s="171"/>
      <c r="N26" s="172"/>
      <c r="O26" s="99"/>
      <c r="P26" s="186"/>
      <c r="Q26" s="187"/>
      <c r="R26" s="187"/>
      <c r="S26" s="187"/>
      <c r="T26" s="188"/>
      <c r="U26" s="189"/>
      <c r="V26" s="190"/>
      <c r="W26" s="190"/>
    </row>
    <row r="27" spans="1:23" x14ac:dyDescent="0.2">
      <c r="A27" s="118">
        <f t="shared" si="0"/>
        <v>17</v>
      </c>
      <c r="B27" s="96"/>
      <c r="C27" s="165"/>
      <c r="D27" s="165"/>
      <c r="E27" s="166"/>
      <c r="F27" s="167"/>
      <c r="G27" s="167"/>
      <c r="H27" s="165"/>
      <c r="I27" s="168"/>
      <c r="J27" s="169"/>
      <c r="K27" s="170"/>
      <c r="L27" s="170"/>
      <c r="M27" s="171"/>
      <c r="N27" s="172"/>
      <c r="O27" s="99"/>
      <c r="P27" s="186"/>
      <c r="Q27" s="187"/>
      <c r="R27" s="187"/>
      <c r="S27" s="187"/>
      <c r="T27" s="188"/>
      <c r="U27" s="189"/>
      <c r="V27" s="190"/>
      <c r="W27" s="190"/>
    </row>
    <row r="28" spans="1:23" x14ac:dyDescent="0.2">
      <c r="A28" s="118">
        <f t="shared" si="0"/>
        <v>18</v>
      </c>
      <c r="B28" s="96"/>
      <c r="C28" s="165"/>
      <c r="D28" s="165"/>
      <c r="E28" s="166"/>
      <c r="F28" s="167"/>
      <c r="G28" s="167"/>
      <c r="H28" s="165"/>
      <c r="I28" s="168"/>
      <c r="J28" s="169"/>
      <c r="K28" s="170"/>
      <c r="L28" s="170"/>
      <c r="M28" s="171"/>
      <c r="N28" s="172"/>
      <c r="O28" s="99"/>
      <c r="P28" s="186"/>
      <c r="Q28" s="187"/>
      <c r="R28" s="187"/>
      <c r="S28" s="187"/>
      <c r="T28" s="188"/>
      <c r="U28" s="189"/>
      <c r="V28" s="190"/>
      <c r="W28" s="190"/>
    </row>
    <row r="29" spans="1:23" x14ac:dyDescent="0.2">
      <c r="A29" s="118">
        <f t="shared" si="0"/>
        <v>19</v>
      </c>
      <c r="B29" s="96"/>
      <c r="C29" s="165"/>
      <c r="D29" s="165"/>
      <c r="E29" s="166"/>
      <c r="F29" s="167"/>
      <c r="G29" s="167"/>
      <c r="H29" s="165"/>
      <c r="I29" s="168"/>
      <c r="J29" s="169"/>
      <c r="K29" s="170"/>
      <c r="L29" s="170"/>
      <c r="M29" s="171"/>
      <c r="N29" s="172"/>
      <c r="O29" s="99"/>
      <c r="P29" s="186"/>
      <c r="Q29" s="187"/>
      <c r="R29" s="187"/>
      <c r="S29" s="187"/>
      <c r="T29" s="188"/>
      <c r="U29" s="189"/>
      <c r="V29" s="190"/>
      <c r="W29" s="190"/>
    </row>
    <row r="30" spans="1:23" x14ac:dyDescent="0.2">
      <c r="A30" s="118">
        <f t="shared" si="0"/>
        <v>20</v>
      </c>
      <c r="B30" s="96"/>
      <c r="C30" s="165"/>
      <c r="D30" s="165"/>
      <c r="E30" s="166"/>
      <c r="F30" s="167"/>
      <c r="G30" s="167"/>
      <c r="H30" s="165"/>
      <c r="I30" s="168"/>
      <c r="J30" s="169"/>
      <c r="K30" s="170"/>
      <c r="L30" s="170"/>
      <c r="M30" s="171"/>
      <c r="N30" s="172"/>
      <c r="O30" s="99"/>
      <c r="P30" s="186"/>
      <c r="Q30" s="187"/>
      <c r="R30" s="187"/>
      <c r="S30" s="187"/>
      <c r="T30" s="188"/>
      <c r="U30" s="189"/>
      <c r="V30" s="190"/>
      <c r="W30" s="190"/>
    </row>
    <row r="31" spans="1:23" x14ac:dyDescent="0.2">
      <c r="A31" s="118">
        <f t="shared" si="0"/>
        <v>21</v>
      </c>
      <c r="B31" s="96"/>
      <c r="C31" s="165"/>
      <c r="D31" s="165"/>
      <c r="E31" s="166"/>
      <c r="F31" s="167"/>
      <c r="G31" s="167"/>
      <c r="H31" s="165"/>
      <c r="I31" s="168"/>
      <c r="J31" s="169"/>
      <c r="K31" s="170"/>
      <c r="L31" s="170"/>
      <c r="M31" s="171"/>
      <c r="N31" s="172"/>
      <c r="O31" s="99"/>
      <c r="P31" s="186"/>
      <c r="Q31" s="187"/>
      <c r="R31" s="187"/>
      <c r="S31" s="187"/>
      <c r="T31" s="188"/>
      <c r="U31" s="189"/>
      <c r="V31" s="190"/>
      <c r="W31" s="190"/>
    </row>
    <row r="32" spans="1:23" x14ac:dyDescent="0.2">
      <c r="A32" s="118">
        <f t="shared" si="0"/>
        <v>22</v>
      </c>
      <c r="B32" s="96"/>
      <c r="C32" s="165"/>
      <c r="D32" s="165"/>
      <c r="E32" s="166"/>
      <c r="F32" s="167"/>
      <c r="G32" s="167"/>
      <c r="H32" s="165"/>
      <c r="I32" s="168"/>
      <c r="J32" s="169"/>
      <c r="K32" s="170"/>
      <c r="L32" s="170"/>
      <c r="M32" s="171"/>
      <c r="N32" s="172"/>
      <c r="O32" s="99"/>
      <c r="P32" s="186"/>
      <c r="Q32" s="187"/>
      <c r="R32" s="187"/>
      <c r="S32" s="187"/>
      <c r="T32" s="188"/>
      <c r="U32" s="189"/>
      <c r="V32" s="190"/>
      <c r="W32" s="190"/>
    </row>
    <row r="33" spans="1:23" x14ac:dyDescent="0.2">
      <c r="A33" s="118">
        <f t="shared" si="0"/>
        <v>23</v>
      </c>
      <c r="B33" s="96"/>
      <c r="C33" s="165"/>
      <c r="D33" s="165"/>
      <c r="E33" s="166"/>
      <c r="F33" s="167"/>
      <c r="G33" s="167"/>
      <c r="H33" s="165"/>
      <c r="I33" s="168"/>
      <c r="J33" s="169"/>
      <c r="K33" s="170"/>
      <c r="L33" s="170"/>
      <c r="M33" s="171"/>
      <c r="N33" s="172"/>
      <c r="O33" s="99"/>
      <c r="P33" s="186"/>
      <c r="Q33" s="187"/>
      <c r="R33" s="187"/>
      <c r="S33" s="187"/>
      <c r="T33" s="188"/>
      <c r="U33" s="189"/>
      <c r="V33" s="190"/>
      <c r="W33" s="190"/>
    </row>
    <row r="34" spans="1:23" x14ac:dyDescent="0.2">
      <c r="A34" s="118">
        <f t="shared" si="0"/>
        <v>24</v>
      </c>
      <c r="B34" s="96"/>
      <c r="C34" s="165"/>
      <c r="D34" s="165"/>
      <c r="E34" s="166"/>
      <c r="F34" s="167"/>
      <c r="G34" s="167"/>
      <c r="H34" s="165"/>
      <c r="I34" s="168"/>
      <c r="J34" s="169"/>
      <c r="K34" s="170"/>
      <c r="L34" s="170"/>
      <c r="M34" s="171"/>
      <c r="N34" s="172"/>
      <c r="O34" s="99"/>
      <c r="P34" s="186"/>
      <c r="Q34" s="187"/>
      <c r="R34" s="187"/>
      <c r="S34" s="187"/>
      <c r="T34" s="188"/>
      <c r="U34" s="189"/>
      <c r="V34" s="190"/>
      <c r="W34" s="190"/>
    </row>
    <row r="35" spans="1:23" x14ac:dyDescent="0.2">
      <c r="A35" s="118">
        <f t="shared" si="0"/>
        <v>25</v>
      </c>
      <c r="B35" s="96"/>
      <c r="C35" s="165"/>
      <c r="D35" s="165"/>
      <c r="E35" s="166"/>
      <c r="F35" s="167"/>
      <c r="G35" s="167"/>
      <c r="H35" s="165"/>
      <c r="I35" s="168"/>
      <c r="J35" s="169"/>
      <c r="K35" s="170"/>
      <c r="L35" s="170"/>
      <c r="M35" s="171"/>
      <c r="N35" s="172"/>
      <c r="O35" s="99"/>
      <c r="P35" s="186"/>
      <c r="Q35" s="187"/>
      <c r="R35" s="187"/>
      <c r="S35" s="187"/>
      <c r="T35" s="188"/>
      <c r="U35" s="189"/>
      <c r="V35" s="190"/>
      <c r="W35" s="190"/>
    </row>
    <row r="36" spans="1:23" x14ac:dyDescent="0.2">
      <c r="A36" s="118">
        <f t="shared" si="0"/>
        <v>26</v>
      </c>
      <c r="B36" s="96"/>
      <c r="C36" s="165"/>
      <c r="D36" s="165"/>
      <c r="E36" s="166"/>
      <c r="F36" s="167"/>
      <c r="G36" s="167"/>
      <c r="H36" s="165"/>
      <c r="I36" s="168"/>
      <c r="J36" s="169"/>
      <c r="K36" s="170"/>
      <c r="L36" s="170"/>
      <c r="M36" s="171"/>
      <c r="N36" s="172"/>
      <c r="O36" s="99"/>
      <c r="P36" s="186"/>
      <c r="Q36" s="187"/>
      <c r="R36" s="187"/>
      <c r="S36" s="187"/>
      <c r="T36" s="188"/>
      <c r="U36" s="189"/>
      <c r="V36" s="190"/>
      <c r="W36" s="190"/>
    </row>
    <row r="37" spans="1:23" x14ac:dyDescent="0.2">
      <c r="A37" s="118">
        <f t="shared" si="0"/>
        <v>27</v>
      </c>
      <c r="B37" s="96"/>
      <c r="C37" s="165"/>
      <c r="D37" s="165"/>
      <c r="E37" s="166"/>
      <c r="F37" s="167"/>
      <c r="G37" s="167"/>
      <c r="H37" s="165"/>
      <c r="I37" s="168"/>
      <c r="J37" s="169"/>
      <c r="K37" s="170"/>
      <c r="L37" s="170"/>
      <c r="M37" s="171"/>
      <c r="N37" s="172"/>
      <c r="O37" s="99"/>
      <c r="P37" s="186"/>
      <c r="Q37" s="187"/>
      <c r="R37" s="187"/>
      <c r="S37" s="187"/>
      <c r="T37" s="188"/>
      <c r="U37" s="189"/>
      <c r="V37" s="190"/>
      <c r="W37" s="190"/>
    </row>
    <row r="38" spans="1:23" x14ac:dyDescent="0.2">
      <c r="A38" s="118">
        <f t="shared" si="0"/>
        <v>28</v>
      </c>
      <c r="B38" s="96"/>
      <c r="C38" s="165"/>
      <c r="D38" s="165"/>
      <c r="E38" s="166"/>
      <c r="F38" s="167"/>
      <c r="G38" s="167"/>
      <c r="H38" s="165"/>
      <c r="I38" s="168"/>
      <c r="J38" s="169"/>
      <c r="K38" s="170"/>
      <c r="L38" s="170"/>
      <c r="M38" s="171"/>
      <c r="N38" s="172"/>
      <c r="O38" s="99"/>
      <c r="P38" s="186"/>
      <c r="Q38" s="187"/>
      <c r="R38" s="187"/>
      <c r="S38" s="187"/>
      <c r="T38" s="188"/>
      <c r="U38" s="189"/>
      <c r="V38" s="190"/>
      <c r="W38" s="190"/>
    </row>
    <row r="39" spans="1:23" x14ac:dyDescent="0.2">
      <c r="A39" s="118">
        <f t="shared" si="0"/>
        <v>29</v>
      </c>
      <c r="B39" s="96"/>
      <c r="C39" s="165"/>
      <c r="D39" s="165"/>
      <c r="E39" s="166"/>
      <c r="F39" s="167"/>
      <c r="G39" s="167"/>
      <c r="H39" s="165"/>
      <c r="I39" s="168"/>
      <c r="J39" s="169"/>
      <c r="K39" s="170"/>
      <c r="L39" s="170"/>
      <c r="M39" s="171"/>
      <c r="N39" s="172"/>
      <c r="O39" s="99"/>
      <c r="P39" s="186"/>
      <c r="Q39" s="187"/>
      <c r="R39" s="187"/>
      <c r="S39" s="187"/>
      <c r="T39" s="188"/>
      <c r="U39" s="189"/>
      <c r="V39" s="190"/>
      <c r="W39" s="190"/>
    </row>
    <row r="40" spans="1:23" x14ac:dyDescent="0.2">
      <c r="A40" s="118">
        <f t="shared" si="0"/>
        <v>30</v>
      </c>
      <c r="B40" s="97"/>
      <c r="C40" s="173"/>
      <c r="D40" s="173"/>
      <c r="E40" s="174"/>
      <c r="F40" s="175"/>
      <c r="G40" s="175"/>
      <c r="H40" s="173"/>
      <c r="I40" s="176"/>
      <c r="J40" s="177"/>
      <c r="K40" s="178"/>
      <c r="L40" s="178"/>
      <c r="M40" s="179"/>
      <c r="N40" s="180"/>
      <c r="O40" s="100"/>
      <c r="P40" s="191"/>
      <c r="Q40" s="192"/>
      <c r="R40" s="192"/>
      <c r="S40" s="192"/>
      <c r="T40" s="193"/>
      <c r="U40" s="194"/>
      <c r="V40" s="195"/>
      <c r="W40" s="195"/>
    </row>
    <row r="41" spans="1:23" x14ac:dyDescent="0.2">
      <c r="P41" s="117"/>
      <c r="Q41" s="117"/>
      <c r="R41" s="117"/>
      <c r="S41" s="131" t="s">
        <v>95</v>
      </c>
      <c r="T41" s="132">
        <v>1</v>
      </c>
      <c r="U41" s="117"/>
      <c r="V41" s="117"/>
    </row>
    <row r="42" spans="1:23" x14ac:dyDescent="0.2">
      <c r="B42" s="60" t="s">
        <v>42</v>
      </c>
      <c r="J42" s="37"/>
      <c r="O42" s="28"/>
      <c r="P42" s="37"/>
      <c r="Q42" s="116"/>
      <c r="R42" s="148"/>
      <c r="S42" s="150" t="s">
        <v>106</v>
      </c>
      <c r="T42" s="148"/>
    </row>
    <row r="43" spans="1:23" x14ac:dyDescent="0.2">
      <c r="B43" s="60" t="s">
        <v>41</v>
      </c>
      <c r="R43" s="149"/>
      <c r="S43" s="150" t="s">
        <v>107</v>
      </c>
      <c r="T43" s="149"/>
    </row>
    <row r="44" spans="1:23" x14ac:dyDescent="0.2">
      <c r="B44" s="60"/>
    </row>
    <row r="45" spans="1:23" ht="13.5" thickBot="1" x14ac:dyDescent="0.25">
      <c r="B45" s="35" t="s">
        <v>2</v>
      </c>
      <c r="F45" s="35" t="s">
        <v>46</v>
      </c>
      <c r="L45" s="151"/>
      <c r="M45" s="152"/>
      <c r="N45" s="152"/>
      <c r="O45" s="153"/>
      <c r="R45" s="76" t="s">
        <v>51</v>
      </c>
    </row>
    <row r="46" spans="1:23" x14ac:dyDescent="0.2">
      <c r="B46" s="19" t="s">
        <v>33</v>
      </c>
      <c r="C46" s="1"/>
      <c r="F46" t="s">
        <v>34</v>
      </c>
      <c r="L46" s="205" t="s">
        <v>76</v>
      </c>
      <c r="M46" s="205"/>
      <c r="N46" s="205"/>
      <c r="O46" s="206" t="s">
        <v>21</v>
      </c>
      <c r="R46" s="207"/>
      <c r="S46" s="208"/>
      <c r="T46" s="208"/>
      <c r="U46" s="208"/>
      <c r="V46" s="208"/>
      <c r="W46" s="209"/>
    </row>
    <row r="47" spans="1:23" x14ac:dyDescent="0.2">
      <c r="B47" s="19" t="s">
        <v>35</v>
      </c>
      <c r="C47" s="1"/>
      <c r="F47" t="s">
        <v>36</v>
      </c>
      <c r="R47" s="210"/>
      <c r="S47" s="211"/>
      <c r="T47" s="211"/>
      <c r="U47" s="211"/>
      <c r="V47" s="211"/>
      <c r="W47" s="212"/>
    </row>
    <row r="48" spans="1:23" x14ac:dyDescent="0.2">
      <c r="B48" s="19" t="s">
        <v>37</v>
      </c>
      <c r="C48" s="1"/>
      <c r="F48" t="s">
        <v>38</v>
      </c>
      <c r="R48" s="210"/>
      <c r="S48" s="211"/>
      <c r="T48" s="211"/>
      <c r="U48" s="211"/>
      <c r="V48" s="211"/>
      <c r="W48" s="212"/>
    </row>
    <row r="49" spans="2:23" x14ac:dyDescent="0.2">
      <c r="B49" s="19" t="s">
        <v>45</v>
      </c>
      <c r="C49" s="1"/>
      <c r="F49" t="s">
        <v>39</v>
      </c>
      <c r="R49" s="210"/>
      <c r="S49" s="211"/>
      <c r="T49" s="211"/>
      <c r="U49" s="211"/>
      <c r="V49" s="211"/>
      <c r="W49" s="212"/>
    </row>
    <row r="50" spans="2:23" x14ac:dyDescent="0.2">
      <c r="B50" s="19" t="s">
        <v>48</v>
      </c>
      <c r="F50" s="59" t="s">
        <v>47</v>
      </c>
      <c r="J50" s="36"/>
      <c r="L50" s="39"/>
      <c r="M50" s="39"/>
      <c r="N50" s="39"/>
      <c r="O50" s="40"/>
      <c r="P50" s="41"/>
      <c r="Q50" s="41"/>
      <c r="R50" s="210"/>
      <c r="S50" s="211"/>
      <c r="T50" s="211"/>
      <c r="U50" s="211"/>
      <c r="V50" s="211"/>
      <c r="W50" s="212"/>
    </row>
    <row r="51" spans="2:23" x14ac:dyDescent="0.2">
      <c r="B51" s="19" t="s">
        <v>49</v>
      </c>
      <c r="J51" s="37"/>
      <c r="L51" s="42" t="s">
        <v>70</v>
      </c>
      <c r="M51" s="42"/>
      <c r="N51" s="42"/>
      <c r="O51" s="43" t="s">
        <v>21</v>
      </c>
      <c r="R51" s="210"/>
      <c r="S51" s="211"/>
      <c r="T51" s="211"/>
      <c r="U51" s="211"/>
      <c r="V51" s="211"/>
      <c r="W51" s="212"/>
    </row>
    <row r="52" spans="2:23" ht="13.5" thickBot="1" x14ac:dyDescent="0.25">
      <c r="R52" s="213"/>
      <c r="S52" s="214"/>
      <c r="T52" s="214"/>
      <c r="U52" s="214"/>
      <c r="V52" s="214"/>
      <c r="W52" s="215"/>
    </row>
  </sheetData>
  <sheetProtection selectLockedCells="1"/>
  <mergeCells count="6">
    <mergeCell ref="R46:W52"/>
    <mergeCell ref="B1:W1"/>
    <mergeCell ref="P7:S7"/>
    <mergeCell ref="T7:T9"/>
    <mergeCell ref="P8:Q8"/>
    <mergeCell ref="U7:W8"/>
  </mergeCells>
  <phoneticPr fontId="0" type="noConversion"/>
  <hyperlinks>
    <hyperlink ref="M10" r:id="rId1"/>
  </hyperlinks>
  <pageMargins left="0.35" right="0.25" top="0.72958333333333303" bottom="0.75" header="0.5" footer="0.25"/>
  <pageSetup paperSize="3" scale="76" orientation="landscape" r:id="rId2"/>
  <headerFooter alignWithMargins="0">
    <oddFooter>&amp;R&amp;12E-1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="75" zoomScaleNormal="75" workbookViewId="0">
      <selection activeCell="Q15" sqref="Q15"/>
    </sheetView>
  </sheetViews>
  <sheetFormatPr defaultRowHeight="12.75" x14ac:dyDescent="0.2"/>
  <cols>
    <col min="1" max="1" width="10.7109375" customWidth="1"/>
    <col min="2" max="2" width="20.7109375" customWidth="1"/>
    <col min="3" max="3" width="8.7109375" customWidth="1"/>
    <col min="4" max="5" width="4.7109375" customWidth="1"/>
    <col min="6" max="6" width="5" customWidth="1"/>
    <col min="7" max="7" width="15.7109375" customWidth="1"/>
    <col min="8" max="8" width="12.7109375" customWidth="1"/>
    <col min="9" max="9" width="14.140625" customWidth="1"/>
    <col min="10" max="10" width="15.42578125" customWidth="1"/>
    <col min="11" max="11" width="15.7109375" customWidth="1"/>
    <col min="12" max="12" width="15.140625" customWidth="1"/>
    <col min="13" max="13" width="15.28515625" customWidth="1"/>
  </cols>
  <sheetData>
    <row r="1" spans="1:13" ht="18" x14ac:dyDescent="0.25">
      <c r="A1" s="216" t="s">
        <v>77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x14ac:dyDescent="0.2">
      <c r="A2" s="4"/>
      <c r="C2" s="24"/>
      <c r="D2" s="24"/>
      <c r="E2" s="24"/>
      <c r="H2" s="120"/>
      <c r="I2" s="121"/>
      <c r="J2" s="122"/>
      <c r="K2" s="122"/>
      <c r="L2" s="233"/>
      <c r="M2" s="233"/>
    </row>
    <row r="3" spans="1:13" x14ac:dyDescent="0.2">
      <c r="A3" s="4" t="s">
        <v>6</v>
      </c>
      <c r="C3" s="232" t="s">
        <v>75</v>
      </c>
      <c r="D3" s="232"/>
      <c r="E3" s="232"/>
      <c r="F3" s="232"/>
      <c r="J3" s="21"/>
      <c r="K3" s="21" t="s">
        <v>54</v>
      </c>
      <c r="L3" s="48"/>
      <c r="M3" s="88"/>
    </row>
    <row r="4" spans="1:13" x14ac:dyDescent="0.2">
      <c r="A4" s="4" t="s">
        <v>68</v>
      </c>
      <c r="C4" s="222" t="s">
        <v>96</v>
      </c>
      <c r="D4" s="222"/>
      <c r="E4" s="222"/>
      <c r="F4" s="222"/>
      <c r="J4" s="21"/>
      <c r="K4" s="21" t="s">
        <v>55</v>
      </c>
      <c r="L4" s="75"/>
      <c r="M4" s="108"/>
    </row>
    <row r="5" spans="1:13" x14ac:dyDescent="0.2">
      <c r="A5" s="4" t="s">
        <v>69</v>
      </c>
      <c r="C5" s="222"/>
      <c r="D5" s="222"/>
      <c r="E5" s="222"/>
      <c r="F5" s="222"/>
      <c r="J5" s="21"/>
      <c r="K5" s="21" t="s">
        <v>43</v>
      </c>
      <c r="L5" s="75"/>
      <c r="M5" s="48">
        <f>I34</f>
        <v>0</v>
      </c>
    </row>
    <row r="6" spans="1:13" x14ac:dyDescent="0.2">
      <c r="A6" s="4" t="s">
        <v>0</v>
      </c>
      <c r="C6" s="227"/>
      <c r="D6" s="227"/>
      <c r="E6" s="227"/>
      <c r="F6" s="227"/>
      <c r="J6" s="21"/>
      <c r="K6" s="21" t="s">
        <v>8</v>
      </c>
      <c r="L6" s="75"/>
      <c r="M6" s="47">
        <f>J34</f>
        <v>0</v>
      </c>
    </row>
    <row r="7" spans="1:13" x14ac:dyDescent="0.2">
      <c r="A7" s="4" t="s">
        <v>40</v>
      </c>
      <c r="C7" s="228"/>
      <c r="D7" s="228"/>
      <c r="E7" s="228"/>
      <c r="F7" s="229"/>
      <c r="J7" s="21"/>
      <c r="K7" s="21" t="s">
        <v>9</v>
      </c>
      <c r="L7" s="75"/>
      <c r="M7" s="47">
        <f>M4-M5-M6</f>
        <v>0</v>
      </c>
    </row>
    <row r="8" spans="1:13" x14ac:dyDescent="0.2">
      <c r="A8" s="4" t="s">
        <v>7</v>
      </c>
      <c r="C8" s="226"/>
      <c r="D8" s="226"/>
      <c r="E8" s="226"/>
      <c r="F8" s="226"/>
      <c r="K8" s="21" t="s">
        <v>56</v>
      </c>
      <c r="L8" s="75"/>
      <c r="M8" s="104"/>
    </row>
    <row r="9" spans="1:13" x14ac:dyDescent="0.2">
      <c r="A9" s="4"/>
      <c r="C9" s="111"/>
      <c r="D9" s="111"/>
      <c r="E9" s="111"/>
      <c r="F9" s="111"/>
      <c r="K9" s="21"/>
      <c r="L9" s="28"/>
      <c r="M9" s="112"/>
    </row>
    <row r="11" spans="1:13" s="64" customFormat="1" ht="90" customHeight="1" x14ac:dyDescent="0.2">
      <c r="A11" s="230" t="s">
        <v>24</v>
      </c>
      <c r="B11" s="230" t="s">
        <v>3</v>
      </c>
      <c r="C11" s="230" t="s">
        <v>25</v>
      </c>
      <c r="D11" s="223" t="s">
        <v>10</v>
      </c>
      <c r="E11" s="224"/>
      <c r="F11" s="225"/>
      <c r="G11" s="230" t="s">
        <v>52</v>
      </c>
      <c r="H11" s="230" t="s">
        <v>58</v>
      </c>
      <c r="I11" s="230" t="s">
        <v>59</v>
      </c>
      <c r="J11" s="230" t="s">
        <v>60</v>
      </c>
      <c r="K11" s="230" t="s">
        <v>61</v>
      </c>
      <c r="L11" s="230" t="s">
        <v>62</v>
      </c>
      <c r="M11" s="230" t="s">
        <v>63</v>
      </c>
    </row>
    <row r="12" spans="1:13" s="64" customFormat="1" ht="15" x14ac:dyDescent="0.2">
      <c r="A12" s="231"/>
      <c r="B12" s="231"/>
      <c r="C12" s="231"/>
      <c r="D12" s="46" t="s">
        <v>64</v>
      </c>
      <c r="E12" s="46" t="s">
        <v>65</v>
      </c>
      <c r="F12" s="46" t="s">
        <v>66</v>
      </c>
      <c r="G12" s="231"/>
      <c r="H12" s="231"/>
      <c r="I12" s="231"/>
      <c r="J12" s="231"/>
      <c r="K12" s="231"/>
      <c r="L12" s="231"/>
      <c r="M12" s="231"/>
    </row>
    <row r="13" spans="1:13" ht="14.25" x14ac:dyDescent="0.2">
      <c r="A13" s="86" t="str">
        <f>IF(ISBLANK('ATTACH E'!B11)," ",A9)</f>
        <v xml:space="preserve"> </v>
      </c>
      <c r="B13" s="86" t="str">
        <f>IF(ISBLANK('ATTACH E'!E11)," ",'ATTACH E'!E11)</f>
        <v xml:space="preserve"> </v>
      </c>
      <c r="C13" s="85" t="str">
        <f>IF(ISBLANK('ATTACH E'!D11)," ",'ATTACH E'!D11)</f>
        <v xml:space="preserve"> </v>
      </c>
      <c r="D13" s="85" t="str">
        <f>IF('ATTACH E'!P11&gt;1,"X"," ")</f>
        <v xml:space="preserve"> </v>
      </c>
      <c r="E13" s="85" t="str">
        <f>IF('ATTACH E'!T11&gt;1,"X"," ")</f>
        <v xml:space="preserve"> </v>
      </c>
      <c r="F13" s="85" t="e">
        <f>IF('ATTACH E'!#REF!&gt;1,"X"," ")</f>
        <v>#REF!</v>
      </c>
      <c r="G13" s="87"/>
      <c r="H13" s="16" t="str">
        <f t="shared" ref="H13:H33" si="0">IF(G13=0,"",G13/$G$34)</f>
        <v/>
      </c>
      <c r="I13" s="87"/>
      <c r="J13" s="87"/>
      <c r="K13" s="44">
        <f>SUM(I13:J13)</f>
        <v>0</v>
      </c>
      <c r="L13" s="87"/>
      <c r="M13" s="17" t="str">
        <f>IF(K13=0,"",K13/G13)</f>
        <v/>
      </c>
    </row>
    <row r="14" spans="1:13" ht="14.25" x14ac:dyDescent="0.2">
      <c r="A14" s="86" t="str">
        <f>IF(ISBLANK('ATTACH E'!B12)," ",A10)</f>
        <v xml:space="preserve"> </v>
      </c>
      <c r="B14" s="105" t="str">
        <f>IF(ISBLANK('ATTACH E'!E12)," ",'ATTACH E'!E12)</f>
        <v xml:space="preserve"> </v>
      </c>
      <c r="C14" s="85" t="str">
        <f>IF(ISBLANK('ATTACH E'!D12)," ",'ATTACH E'!D12)</f>
        <v xml:space="preserve"> </v>
      </c>
      <c r="D14" s="85" t="str">
        <f>IF('ATTACH E'!P12&gt;1,"X"," ")</f>
        <v xml:space="preserve"> </v>
      </c>
      <c r="E14" s="85" t="str">
        <f>IF('ATTACH E'!T12&gt;1,"X"," ")</f>
        <v xml:space="preserve"> </v>
      </c>
      <c r="F14" s="85" t="e">
        <f>IF('ATTACH E'!#REF!&gt;1,"X"," ")</f>
        <v>#REF!</v>
      </c>
      <c r="G14" s="87"/>
      <c r="H14" s="16" t="str">
        <f t="shared" si="0"/>
        <v/>
      </c>
      <c r="I14" s="87"/>
      <c r="J14" s="87"/>
      <c r="K14" s="44">
        <f t="shared" ref="K14:K33" si="1">SUM(I14:J14)</f>
        <v>0</v>
      </c>
      <c r="L14" s="87"/>
      <c r="M14" s="17" t="str">
        <f t="shared" ref="M14:M34" si="2">IF(K14=0,"",K14/G14)</f>
        <v/>
      </c>
    </row>
    <row r="15" spans="1:13" ht="15" customHeight="1" x14ac:dyDescent="0.2">
      <c r="A15" s="109" t="str">
        <f>IF(ISBLANK('ATTACH E'!B13)," ",A11)</f>
        <v xml:space="preserve"> </v>
      </c>
      <c r="B15" s="94" t="str">
        <f>IF(ISBLANK('ATTACH E'!E13)," ",'ATTACH E'!E13)</f>
        <v xml:space="preserve"> </v>
      </c>
      <c r="C15" s="85" t="str">
        <f>IF(ISBLANK('ATTACH E'!D13)," ",'ATTACH E'!D13)</f>
        <v xml:space="preserve"> </v>
      </c>
      <c r="D15" s="85" t="str">
        <f>IF('ATTACH E'!P13&gt;1,"X"," ")</f>
        <v xml:space="preserve"> </v>
      </c>
      <c r="E15" s="85" t="str">
        <f>IF('ATTACH E'!T13&gt;1,"X"," ")</f>
        <v xml:space="preserve"> </v>
      </c>
      <c r="F15" s="85" t="e">
        <f>IF('ATTACH E'!#REF!&gt;1,"X"," ")</f>
        <v>#REF!</v>
      </c>
      <c r="G15" s="87"/>
      <c r="H15" s="16" t="str">
        <f t="shared" si="0"/>
        <v/>
      </c>
      <c r="I15" s="87"/>
      <c r="J15" s="87"/>
      <c r="K15" s="44">
        <f t="shared" si="1"/>
        <v>0</v>
      </c>
      <c r="L15" s="87"/>
      <c r="M15" s="17" t="str">
        <f t="shared" si="2"/>
        <v/>
      </c>
    </row>
    <row r="16" spans="1:13" ht="14.25" x14ac:dyDescent="0.2">
      <c r="A16" s="86" t="str">
        <f>IF(ISBLANK('ATTACH E'!B14)," ",A12)</f>
        <v xml:space="preserve"> </v>
      </c>
      <c r="B16" s="105" t="str">
        <f>IF(ISBLANK('ATTACH E'!E14)," ",'ATTACH E'!E14)</f>
        <v xml:space="preserve"> </v>
      </c>
      <c r="C16" s="85" t="str">
        <f>IF(ISBLANK('ATTACH E'!D14)," ",'ATTACH E'!D14)</f>
        <v xml:space="preserve"> </v>
      </c>
      <c r="D16" s="85" t="str">
        <f>IF('ATTACH E'!P14&gt;1,"X"," ")</f>
        <v xml:space="preserve"> </v>
      </c>
      <c r="E16" s="85" t="str">
        <f>IF('ATTACH E'!T14&gt;1,"X"," ")</f>
        <v xml:space="preserve"> </v>
      </c>
      <c r="F16" s="85" t="e">
        <f>IF('ATTACH E'!#REF!&gt;1,"X"," ")</f>
        <v>#REF!</v>
      </c>
      <c r="G16" s="87"/>
      <c r="H16" s="16" t="str">
        <f t="shared" si="0"/>
        <v/>
      </c>
      <c r="I16" s="87"/>
      <c r="J16" s="87"/>
      <c r="K16" s="44">
        <f t="shared" si="1"/>
        <v>0</v>
      </c>
      <c r="L16" s="87"/>
      <c r="M16" s="17" t="str">
        <f t="shared" si="2"/>
        <v/>
      </c>
    </row>
    <row r="17" spans="1:13" ht="14.25" x14ac:dyDescent="0.2">
      <c r="A17" s="86" t="str">
        <f>IF(ISBLANK('ATTACH E'!B15)," ",A13)</f>
        <v xml:space="preserve"> </v>
      </c>
      <c r="B17" s="105" t="str">
        <f>IF(ISBLANK('ATTACH E'!E15)," ",'ATTACH E'!E15)</f>
        <v xml:space="preserve"> </v>
      </c>
      <c r="C17" s="85" t="str">
        <f>IF(ISBLANK('ATTACH E'!D15)," ",'ATTACH E'!D15)</f>
        <v xml:space="preserve"> </v>
      </c>
      <c r="D17" s="85" t="str">
        <f>IF('ATTACH E'!P15&gt;1,"X"," ")</f>
        <v xml:space="preserve"> </v>
      </c>
      <c r="E17" s="85" t="str">
        <f>IF('ATTACH E'!T15&gt;1,"X"," ")</f>
        <v xml:space="preserve"> </v>
      </c>
      <c r="F17" s="85" t="e">
        <f>IF('ATTACH E'!#REF!&gt;1,"X"," ")</f>
        <v>#REF!</v>
      </c>
      <c r="G17" s="87"/>
      <c r="H17" s="16" t="str">
        <f t="shared" si="0"/>
        <v/>
      </c>
      <c r="I17" s="87"/>
      <c r="J17" s="87"/>
      <c r="K17" s="44">
        <f t="shared" si="1"/>
        <v>0</v>
      </c>
      <c r="L17" s="87"/>
      <c r="M17" s="17" t="str">
        <f t="shared" si="2"/>
        <v/>
      </c>
    </row>
    <row r="18" spans="1:13" ht="14.25" x14ac:dyDescent="0.2">
      <c r="A18" s="86" t="str">
        <f>IF(ISBLANK('ATTACH E'!B16)," ",A14)</f>
        <v xml:space="preserve"> </v>
      </c>
      <c r="B18" s="105" t="str">
        <f>IF(ISBLANK('ATTACH E'!E16)," ",'ATTACH E'!E16)</f>
        <v xml:space="preserve"> </v>
      </c>
      <c r="C18" s="85" t="str">
        <f>IF(ISBLANK('ATTACH E'!D16)," ",'ATTACH E'!D16)</f>
        <v xml:space="preserve"> </v>
      </c>
      <c r="D18" s="85" t="str">
        <f>IF('ATTACH E'!P16&gt;1,"X"," ")</f>
        <v xml:space="preserve"> </v>
      </c>
      <c r="E18" s="85" t="str">
        <f>IF('ATTACH E'!T16&gt;1,"X"," ")</f>
        <v xml:space="preserve"> </v>
      </c>
      <c r="F18" s="85" t="e">
        <f>IF('ATTACH E'!#REF!&gt;1,"X"," ")</f>
        <v>#REF!</v>
      </c>
      <c r="G18" s="87"/>
      <c r="H18" s="16" t="str">
        <f t="shared" si="0"/>
        <v/>
      </c>
      <c r="I18" s="87"/>
      <c r="J18" s="87"/>
      <c r="K18" s="44">
        <f t="shared" si="1"/>
        <v>0</v>
      </c>
      <c r="L18" s="87"/>
      <c r="M18" s="17" t="str">
        <f t="shared" si="2"/>
        <v/>
      </c>
    </row>
    <row r="19" spans="1:13" ht="14.25" x14ac:dyDescent="0.2">
      <c r="A19" s="86" t="str">
        <f>IF(ISBLANK('ATTACH E'!B17)," ",A15)</f>
        <v xml:space="preserve"> </v>
      </c>
      <c r="B19" s="105" t="str">
        <f>IF(ISBLANK('ATTACH E'!E17)," ",'ATTACH E'!E17)</f>
        <v xml:space="preserve"> </v>
      </c>
      <c r="C19" s="85" t="str">
        <f>IF(ISBLANK('ATTACH E'!D17)," ",'ATTACH E'!D17)</f>
        <v xml:space="preserve"> </v>
      </c>
      <c r="D19" s="85" t="str">
        <f>IF('ATTACH E'!P17&gt;1,"X"," ")</f>
        <v xml:space="preserve"> </v>
      </c>
      <c r="E19" s="85" t="str">
        <f>IF('ATTACH E'!T17&gt;1,"X"," ")</f>
        <v xml:space="preserve"> </v>
      </c>
      <c r="F19" s="85" t="e">
        <f>IF('ATTACH E'!#REF!&gt;1,"X"," ")</f>
        <v>#REF!</v>
      </c>
      <c r="G19" s="87"/>
      <c r="H19" s="16" t="str">
        <f t="shared" si="0"/>
        <v/>
      </c>
      <c r="I19" s="87"/>
      <c r="J19" s="87"/>
      <c r="K19" s="44">
        <f t="shared" si="1"/>
        <v>0</v>
      </c>
      <c r="L19" s="87"/>
      <c r="M19" s="17" t="str">
        <f t="shared" si="2"/>
        <v/>
      </c>
    </row>
    <row r="20" spans="1:13" ht="14.25" x14ac:dyDescent="0.2">
      <c r="A20" s="86" t="str">
        <f>IF(ISBLANK('ATTACH E'!B18)," ",A16)</f>
        <v xml:space="preserve"> </v>
      </c>
      <c r="B20" s="105" t="str">
        <f>IF(ISBLANK('ATTACH E'!E18)," ",'ATTACH E'!E18)</f>
        <v xml:space="preserve"> </v>
      </c>
      <c r="C20" s="85" t="str">
        <f>IF(ISBLANK('ATTACH E'!D18)," ",'ATTACH E'!D18)</f>
        <v xml:space="preserve"> </v>
      </c>
      <c r="D20" s="85" t="str">
        <f>IF('ATTACH E'!P18&gt;1,"X"," ")</f>
        <v xml:space="preserve"> </v>
      </c>
      <c r="E20" s="85" t="str">
        <f>IF('ATTACH E'!T18&gt;1,"X"," ")</f>
        <v xml:space="preserve"> </v>
      </c>
      <c r="F20" s="85" t="e">
        <f>IF('ATTACH E'!#REF!&gt;1,"X"," ")</f>
        <v>#REF!</v>
      </c>
      <c r="G20" s="87"/>
      <c r="H20" s="16" t="str">
        <f t="shared" si="0"/>
        <v/>
      </c>
      <c r="I20" s="87"/>
      <c r="J20" s="87"/>
      <c r="K20" s="44">
        <f t="shared" si="1"/>
        <v>0</v>
      </c>
      <c r="L20" s="87"/>
      <c r="M20" s="17" t="str">
        <f t="shared" si="2"/>
        <v/>
      </c>
    </row>
    <row r="21" spans="1:13" ht="14.25" x14ac:dyDescent="0.2">
      <c r="A21" s="86" t="str">
        <f>IF(ISBLANK('ATTACH E'!B19)," ",A17)</f>
        <v xml:space="preserve"> </v>
      </c>
      <c r="B21" s="105" t="str">
        <f>IF(ISBLANK('ATTACH E'!E19)," ",'ATTACH E'!E19)</f>
        <v xml:space="preserve"> </v>
      </c>
      <c r="C21" s="85" t="str">
        <f>IF(ISBLANK('ATTACH E'!D19)," ",'ATTACH E'!D19)</f>
        <v xml:space="preserve"> </v>
      </c>
      <c r="D21" s="85" t="str">
        <f>IF('ATTACH E'!P19&gt;1,"X"," ")</f>
        <v xml:space="preserve"> </v>
      </c>
      <c r="E21" s="85" t="str">
        <f>IF('ATTACH E'!T19&gt;1,"X"," ")</f>
        <v xml:space="preserve"> </v>
      </c>
      <c r="F21" s="85" t="e">
        <f>IF('ATTACH E'!#REF!&gt;1,"X"," ")</f>
        <v>#REF!</v>
      </c>
      <c r="G21" s="87"/>
      <c r="H21" s="16" t="str">
        <f t="shared" si="0"/>
        <v/>
      </c>
      <c r="I21" s="87"/>
      <c r="J21" s="87"/>
      <c r="K21" s="44">
        <f t="shared" si="1"/>
        <v>0</v>
      </c>
      <c r="L21" s="87"/>
      <c r="M21" s="17" t="str">
        <f t="shared" si="2"/>
        <v/>
      </c>
    </row>
    <row r="22" spans="1:13" ht="14.25" x14ac:dyDescent="0.2">
      <c r="A22" s="86" t="str">
        <f>IF(ISBLANK('ATTACH E'!B20)," ",A18)</f>
        <v xml:space="preserve"> </v>
      </c>
      <c r="B22" s="105" t="str">
        <f>IF(ISBLANK('ATTACH E'!E20)," ",'ATTACH E'!E20)</f>
        <v xml:space="preserve"> </v>
      </c>
      <c r="C22" s="85" t="str">
        <f>IF(ISBLANK('ATTACH E'!D20)," ",'ATTACH E'!D20)</f>
        <v xml:space="preserve"> </v>
      </c>
      <c r="D22" s="85" t="str">
        <f>IF('ATTACH E'!P20&gt;1,"X"," ")</f>
        <v xml:space="preserve"> </v>
      </c>
      <c r="E22" s="85" t="str">
        <f>IF('ATTACH E'!T20&gt;1,"X"," ")</f>
        <v xml:space="preserve"> </v>
      </c>
      <c r="F22" s="85" t="e">
        <f>IF('ATTACH E'!#REF!&gt;1,"X"," ")</f>
        <v>#REF!</v>
      </c>
      <c r="G22" s="87"/>
      <c r="H22" s="16" t="str">
        <f t="shared" si="0"/>
        <v/>
      </c>
      <c r="I22" s="87"/>
      <c r="J22" s="87"/>
      <c r="K22" s="44">
        <f t="shared" si="1"/>
        <v>0</v>
      </c>
      <c r="L22" s="87"/>
      <c r="M22" s="17" t="str">
        <f t="shared" si="2"/>
        <v/>
      </c>
    </row>
    <row r="23" spans="1:13" ht="14.25" x14ac:dyDescent="0.2">
      <c r="A23" s="86" t="str">
        <f>IF(ISBLANK('ATTACH E'!B21)," ",A19)</f>
        <v xml:space="preserve"> </v>
      </c>
      <c r="B23" s="105" t="str">
        <f>IF(ISBLANK('ATTACH E'!E21)," ",'ATTACH E'!E21)</f>
        <v xml:space="preserve"> </v>
      </c>
      <c r="C23" s="85" t="str">
        <f>IF(ISBLANK('ATTACH E'!D21)," ",'ATTACH E'!D21)</f>
        <v xml:space="preserve"> </v>
      </c>
      <c r="D23" s="85" t="str">
        <f>IF('ATTACH E'!P21&gt;1,"X"," ")</f>
        <v xml:space="preserve"> </v>
      </c>
      <c r="E23" s="85" t="str">
        <f>IF('ATTACH E'!T21&gt;1,"X"," ")</f>
        <v xml:space="preserve"> </v>
      </c>
      <c r="F23" s="85" t="e">
        <f>IF('ATTACH E'!#REF!&gt;1,"X"," ")</f>
        <v>#REF!</v>
      </c>
      <c r="G23" s="87"/>
      <c r="H23" s="16" t="str">
        <f t="shared" si="0"/>
        <v/>
      </c>
      <c r="I23" s="87"/>
      <c r="J23" s="87"/>
      <c r="K23" s="44">
        <f t="shared" si="1"/>
        <v>0</v>
      </c>
      <c r="L23" s="87"/>
      <c r="M23" s="17" t="str">
        <f t="shared" si="2"/>
        <v/>
      </c>
    </row>
    <row r="24" spans="1:13" ht="14.25" x14ac:dyDescent="0.2">
      <c r="A24" s="86" t="str">
        <f>IF(ISBLANK('ATTACH E'!B22)," ",A20)</f>
        <v xml:space="preserve"> </v>
      </c>
      <c r="B24" s="105" t="str">
        <f>IF(ISBLANK('ATTACH E'!E22)," ",'ATTACH E'!E22)</f>
        <v xml:space="preserve"> </v>
      </c>
      <c r="C24" s="85" t="str">
        <f>IF(ISBLANK('ATTACH E'!D22)," ",'ATTACH E'!D22)</f>
        <v xml:space="preserve"> </v>
      </c>
      <c r="D24" s="85" t="str">
        <f>IF('ATTACH E'!P22&gt;1,"X"," ")</f>
        <v xml:space="preserve"> </v>
      </c>
      <c r="E24" s="85" t="str">
        <f>IF('ATTACH E'!T22&gt;1,"X"," ")</f>
        <v xml:space="preserve"> </v>
      </c>
      <c r="F24" s="85" t="e">
        <f>IF('ATTACH E'!#REF!&gt;1,"X"," ")</f>
        <v>#REF!</v>
      </c>
      <c r="G24" s="87"/>
      <c r="H24" s="16" t="str">
        <f t="shared" si="0"/>
        <v/>
      </c>
      <c r="I24" s="87"/>
      <c r="J24" s="87"/>
      <c r="K24" s="44">
        <f t="shared" si="1"/>
        <v>0</v>
      </c>
      <c r="L24" s="87"/>
      <c r="M24" s="17" t="str">
        <f t="shared" si="2"/>
        <v/>
      </c>
    </row>
    <row r="25" spans="1:13" ht="14.25" x14ac:dyDescent="0.2">
      <c r="A25" s="86" t="str">
        <f>IF(ISBLANK('ATTACH E'!B23)," ",A21)</f>
        <v xml:space="preserve"> </v>
      </c>
      <c r="B25" s="105" t="str">
        <f>IF(ISBLANK('ATTACH E'!E23)," ",'ATTACH E'!E23)</f>
        <v xml:space="preserve"> </v>
      </c>
      <c r="C25" s="85" t="str">
        <f>IF(ISBLANK('ATTACH E'!D23)," ",'ATTACH E'!D23)</f>
        <v xml:space="preserve"> </v>
      </c>
      <c r="D25" s="85" t="str">
        <f>IF('ATTACH E'!P23&gt;1,"X"," ")</f>
        <v xml:space="preserve"> </v>
      </c>
      <c r="E25" s="85" t="str">
        <f>IF('ATTACH E'!T23&gt;1,"X"," ")</f>
        <v xml:space="preserve"> </v>
      </c>
      <c r="F25" s="85" t="e">
        <f>IF('ATTACH E'!#REF!&gt;1,"X"," ")</f>
        <v>#REF!</v>
      </c>
      <c r="G25" s="87"/>
      <c r="H25" s="16" t="str">
        <f t="shared" si="0"/>
        <v/>
      </c>
      <c r="I25" s="87"/>
      <c r="J25" s="87"/>
      <c r="K25" s="44">
        <f t="shared" si="1"/>
        <v>0</v>
      </c>
      <c r="L25" s="87"/>
      <c r="M25" s="17" t="str">
        <f t="shared" si="2"/>
        <v/>
      </c>
    </row>
    <row r="26" spans="1:13" ht="14.25" x14ac:dyDescent="0.2">
      <c r="A26" s="86" t="str">
        <f>IF(ISBLANK('ATTACH E'!B24)," ",A22)</f>
        <v xml:space="preserve"> </v>
      </c>
      <c r="B26" s="105" t="str">
        <f>IF(ISBLANK('ATTACH E'!E24)," ",'ATTACH E'!E24)</f>
        <v xml:space="preserve"> </v>
      </c>
      <c r="C26" s="85" t="str">
        <f>IF(ISBLANK('ATTACH E'!D24)," ",'ATTACH E'!D24)</f>
        <v xml:space="preserve"> </v>
      </c>
      <c r="D26" s="85" t="str">
        <f>IF('ATTACH E'!P24&gt;1,"X"," ")</f>
        <v xml:space="preserve"> </v>
      </c>
      <c r="E26" s="85" t="str">
        <f>IF('ATTACH E'!T24&gt;1,"X"," ")</f>
        <v xml:space="preserve"> </v>
      </c>
      <c r="F26" s="85" t="e">
        <f>IF('ATTACH E'!#REF!&gt;1,"X"," ")</f>
        <v>#REF!</v>
      </c>
      <c r="G26" s="87"/>
      <c r="H26" s="16" t="str">
        <f t="shared" si="0"/>
        <v/>
      </c>
      <c r="I26" s="87"/>
      <c r="J26" s="87"/>
      <c r="K26" s="44">
        <f t="shared" si="1"/>
        <v>0</v>
      </c>
      <c r="L26" s="87"/>
      <c r="M26" s="17" t="str">
        <f t="shared" si="2"/>
        <v/>
      </c>
    </row>
    <row r="27" spans="1:13" ht="14.25" x14ac:dyDescent="0.2">
      <c r="A27" s="86" t="str">
        <f>IF(ISBLANK('ATTACH E'!B25)," ",A23)</f>
        <v xml:space="preserve"> </v>
      </c>
      <c r="B27" s="105" t="str">
        <f>IF(ISBLANK('ATTACH E'!E25)," ",'ATTACH E'!E25)</f>
        <v xml:space="preserve"> </v>
      </c>
      <c r="C27" s="85" t="str">
        <f>IF(ISBLANK('ATTACH E'!D25)," ",'ATTACH E'!D25)</f>
        <v xml:space="preserve"> </v>
      </c>
      <c r="D27" s="85" t="str">
        <f>IF('ATTACH E'!P25&gt;1,"X"," ")</f>
        <v xml:space="preserve"> </v>
      </c>
      <c r="E27" s="85" t="str">
        <f>IF('ATTACH E'!T25&gt;1,"X"," ")</f>
        <v xml:space="preserve"> </v>
      </c>
      <c r="F27" s="85" t="e">
        <f>IF('ATTACH E'!#REF!&gt;1,"X"," ")</f>
        <v>#REF!</v>
      </c>
      <c r="G27" s="87"/>
      <c r="H27" s="16" t="str">
        <f t="shared" si="0"/>
        <v/>
      </c>
      <c r="I27" s="87"/>
      <c r="J27" s="87"/>
      <c r="K27" s="44">
        <f t="shared" si="1"/>
        <v>0</v>
      </c>
      <c r="L27" s="87"/>
      <c r="M27" s="17" t="str">
        <f t="shared" si="2"/>
        <v/>
      </c>
    </row>
    <row r="28" spans="1:13" ht="14.25" x14ac:dyDescent="0.2">
      <c r="A28" s="86" t="str">
        <f>IF(ISBLANK('ATTACH E'!B26)," ",A24)</f>
        <v xml:space="preserve"> </v>
      </c>
      <c r="B28" s="105" t="str">
        <f>IF(ISBLANK('ATTACH E'!E26)," ",'ATTACH E'!E26)</f>
        <v xml:space="preserve"> </v>
      </c>
      <c r="C28" s="85" t="str">
        <f>IF(ISBLANK('ATTACH E'!D26)," ",'ATTACH E'!D26)</f>
        <v xml:space="preserve"> </v>
      </c>
      <c r="D28" s="85" t="str">
        <f>IF('ATTACH E'!P26&gt;1,"X"," ")</f>
        <v xml:space="preserve"> </v>
      </c>
      <c r="E28" s="85" t="str">
        <f>IF('ATTACH E'!T26&gt;1,"X"," ")</f>
        <v xml:space="preserve"> </v>
      </c>
      <c r="F28" s="85" t="e">
        <f>IF('ATTACH E'!#REF!&gt;1,"X"," ")</f>
        <v>#REF!</v>
      </c>
      <c r="G28" s="87"/>
      <c r="H28" s="16" t="str">
        <f t="shared" si="0"/>
        <v/>
      </c>
      <c r="I28" s="87"/>
      <c r="J28" s="87"/>
      <c r="K28" s="44">
        <f t="shared" si="1"/>
        <v>0</v>
      </c>
      <c r="L28" s="87"/>
      <c r="M28" s="17" t="str">
        <f t="shared" si="2"/>
        <v/>
      </c>
    </row>
    <row r="29" spans="1:13" ht="14.25" x14ac:dyDescent="0.2">
      <c r="A29" s="86" t="str">
        <f>IF(ISBLANK('ATTACH E'!B27)," ",A25)</f>
        <v xml:space="preserve"> </v>
      </c>
      <c r="B29" s="105" t="str">
        <f>IF(ISBLANK('ATTACH E'!E27)," ",'ATTACH E'!E27)</f>
        <v xml:space="preserve"> </v>
      </c>
      <c r="C29" s="85" t="str">
        <f>IF(ISBLANK('ATTACH E'!D27)," ",'ATTACH E'!D27)</f>
        <v xml:space="preserve"> </v>
      </c>
      <c r="D29" s="85" t="str">
        <f>IF('ATTACH E'!P27&gt;1,"X"," ")</f>
        <v xml:space="preserve"> </v>
      </c>
      <c r="E29" s="85" t="str">
        <f>IF('ATTACH E'!T27&gt;1,"X"," ")</f>
        <v xml:space="preserve"> </v>
      </c>
      <c r="F29" s="85" t="e">
        <f>IF('ATTACH E'!#REF!&gt;1,"X"," ")</f>
        <v>#REF!</v>
      </c>
      <c r="G29" s="87"/>
      <c r="H29" s="16" t="str">
        <f t="shared" si="0"/>
        <v/>
      </c>
      <c r="I29" s="87"/>
      <c r="J29" s="87"/>
      <c r="K29" s="44">
        <f t="shared" si="1"/>
        <v>0</v>
      </c>
      <c r="L29" s="87"/>
      <c r="M29" s="17" t="str">
        <f t="shared" si="2"/>
        <v/>
      </c>
    </row>
    <row r="30" spans="1:13" ht="14.25" x14ac:dyDescent="0.2">
      <c r="A30" s="86" t="str">
        <f>IF(ISBLANK('ATTACH E'!B28)," ",A26)</f>
        <v xml:space="preserve"> </v>
      </c>
      <c r="B30" s="105" t="str">
        <f>IF(ISBLANK('ATTACH E'!E28)," ",'ATTACH E'!E28)</f>
        <v xml:space="preserve"> </v>
      </c>
      <c r="C30" s="85" t="str">
        <f>IF(ISBLANK('ATTACH E'!D28)," ",'ATTACH E'!D28)</f>
        <v xml:space="preserve"> </v>
      </c>
      <c r="D30" s="85" t="str">
        <f>IF('ATTACH E'!P28&gt;1,"X"," ")</f>
        <v xml:space="preserve"> </v>
      </c>
      <c r="E30" s="85" t="str">
        <f>IF('ATTACH E'!T28&gt;1,"X"," ")</f>
        <v xml:space="preserve"> </v>
      </c>
      <c r="F30" s="85" t="e">
        <f>IF('ATTACH E'!#REF!&gt;1,"X"," ")</f>
        <v>#REF!</v>
      </c>
      <c r="G30" s="87"/>
      <c r="H30" s="16" t="str">
        <f t="shared" si="0"/>
        <v/>
      </c>
      <c r="I30" s="87"/>
      <c r="J30" s="87"/>
      <c r="K30" s="44">
        <f t="shared" si="1"/>
        <v>0</v>
      </c>
      <c r="L30" s="87"/>
      <c r="M30" s="17" t="str">
        <f t="shared" si="2"/>
        <v/>
      </c>
    </row>
    <row r="31" spans="1:13" ht="14.25" x14ac:dyDescent="0.2">
      <c r="A31" s="86" t="str">
        <f>IF(ISBLANK('ATTACH E'!B29)," ",A27)</f>
        <v xml:space="preserve"> </v>
      </c>
      <c r="B31" s="105" t="str">
        <f>IF(ISBLANK('ATTACH E'!E29)," ",'ATTACH E'!E29)</f>
        <v xml:space="preserve"> </v>
      </c>
      <c r="C31" s="85" t="str">
        <f>IF(ISBLANK('ATTACH E'!D29)," ",'ATTACH E'!D29)</f>
        <v xml:space="preserve"> </v>
      </c>
      <c r="D31" s="85" t="str">
        <f>IF('ATTACH E'!P29&gt;1,"X"," ")</f>
        <v xml:space="preserve"> </v>
      </c>
      <c r="E31" s="85" t="str">
        <f>IF('ATTACH E'!T29&gt;1,"X"," ")</f>
        <v xml:space="preserve"> </v>
      </c>
      <c r="F31" s="85" t="e">
        <f>IF('ATTACH E'!#REF!&gt;1,"X"," ")</f>
        <v>#REF!</v>
      </c>
      <c r="G31" s="87"/>
      <c r="H31" s="16" t="str">
        <f t="shared" si="0"/>
        <v/>
      </c>
      <c r="I31" s="87"/>
      <c r="J31" s="87"/>
      <c r="K31" s="44">
        <f t="shared" si="1"/>
        <v>0</v>
      </c>
      <c r="L31" s="87"/>
      <c r="M31" s="17" t="str">
        <f t="shared" si="2"/>
        <v/>
      </c>
    </row>
    <row r="32" spans="1:13" ht="14.25" x14ac:dyDescent="0.2">
      <c r="A32" s="86" t="str">
        <f>IF(ISBLANK('ATTACH E'!B30)," ",A28)</f>
        <v xml:space="preserve"> </v>
      </c>
      <c r="B32" s="105" t="str">
        <f>IF(ISBLANK('ATTACH E'!E30)," ",'ATTACH E'!E30)</f>
        <v xml:space="preserve"> </v>
      </c>
      <c r="C32" s="85" t="str">
        <f>IF(ISBLANK('ATTACH E'!D30)," ",'ATTACH E'!D30)</f>
        <v xml:space="preserve"> </v>
      </c>
      <c r="D32" s="85" t="str">
        <f>IF('ATTACH E'!P30&gt;1,"X"," ")</f>
        <v xml:space="preserve"> </v>
      </c>
      <c r="E32" s="85" t="str">
        <f>IF('ATTACH E'!T30&gt;1,"X"," ")</f>
        <v xml:space="preserve"> </v>
      </c>
      <c r="F32" s="85" t="e">
        <f>IF('ATTACH E'!#REF!&gt;1,"X"," ")</f>
        <v>#REF!</v>
      </c>
      <c r="G32" s="87"/>
      <c r="H32" s="16" t="str">
        <f t="shared" si="0"/>
        <v/>
      </c>
      <c r="I32" s="87"/>
      <c r="J32" s="87"/>
      <c r="K32" s="44">
        <f t="shared" si="1"/>
        <v>0</v>
      </c>
      <c r="L32" s="87"/>
      <c r="M32" s="17" t="str">
        <f t="shared" si="2"/>
        <v/>
      </c>
    </row>
    <row r="33" spans="1:13" ht="15" x14ac:dyDescent="0.25">
      <c r="A33" s="86" t="str">
        <f>IF(ISBLANK('ATTACH E'!B31)," ",A29)</f>
        <v xml:space="preserve"> </v>
      </c>
      <c r="B33" s="106" t="str">
        <f>IF(ISBLANK('ATTACH E'!E31)," ",'ATTACH E'!E31)</f>
        <v xml:space="preserve"> </v>
      </c>
      <c r="C33" s="85" t="str">
        <f>IF(ISBLANK('ATTACH E'!D31)," ",'ATTACH E'!D31)</f>
        <v xml:space="preserve"> </v>
      </c>
      <c r="D33" s="85" t="str">
        <f>IF('ATTACH E'!P31&gt;1,"X"," ")</f>
        <v xml:space="preserve"> </v>
      </c>
      <c r="E33" s="85" t="str">
        <f>IF('ATTACH E'!T31&gt;1,"X"," ")</f>
        <v xml:space="preserve"> </v>
      </c>
      <c r="F33" s="85" t="e">
        <f>IF('ATTACH E'!#REF!&gt;1,"X"," ")</f>
        <v>#REF!</v>
      </c>
      <c r="G33" s="87"/>
      <c r="H33" s="16" t="str">
        <f t="shared" si="0"/>
        <v/>
      </c>
      <c r="I33" s="87"/>
      <c r="J33" s="87"/>
      <c r="K33" s="44">
        <f t="shared" si="1"/>
        <v>0</v>
      </c>
      <c r="L33" s="87"/>
      <c r="M33" s="17" t="str">
        <f t="shared" si="2"/>
        <v/>
      </c>
    </row>
    <row r="34" spans="1:13" ht="15" x14ac:dyDescent="0.25">
      <c r="A34" s="110"/>
      <c r="B34" s="107"/>
      <c r="C34" s="13"/>
      <c r="D34" s="13"/>
      <c r="E34" s="13"/>
      <c r="F34" s="15" t="s">
        <v>1</v>
      </c>
      <c r="G34" s="14">
        <f>SUM(G13:G33)</f>
        <v>0</v>
      </c>
      <c r="H34" s="16"/>
      <c r="I34" s="14">
        <f>SUM(I13:I33)</f>
        <v>0</v>
      </c>
      <c r="J34" s="14">
        <f>SUM(J13:J33)</f>
        <v>0</v>
      </c>
      <c r="K34" s="45">
        <f>SUM(K13:K33)</f>
        <v>0</v>
      </c>
      <c r="L34" s="14">
        <f>SUM(L13:L33)</f>
        <v>0</v>
      </c>
      <c r="M34" s="17" t="str">
        <f t="shared" si="2"/>
        <v/>
      </c>
    </row>
    <row r="35" spans="1:13" ht="15" x14ac:dyDescent="0.25">
      <c r="A35" s="77"/>
      <c r="B35" s="78"/>
      <c r="C35" s="78"/>
      <c r="D35" s="78"/>
      <c r="E35" s="78"/>
      <c r="F35" s="79"/>
      <c r="G35" s="80"/>
      <c r="H35" s="81"/>
      <c r="I35" s="82"/>
      <c r="J35" s="82"/>
      <c r="K35" s="83"/>
      <c r="L35" s="82"/>
      <c r="M35" s="84"/>
    </row>
    <row r="36" spans="1:13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76" t="s">
        <v>51</v>
      </c>
      <c r="L37" s="4"/>
      <c r="M37" s="4"/>
    </row>
    <row r="38" spans="1:13" x14ac:dyDescent="0.2">
      <c r="A38" s="4"/>
      <c r="B38" s="7"/>
      <c r="C38" s="4"/>
      <c r="D38" s="4"/>
      <c r="E38" s="4"/>
      <c r="F38" s="4"/>
      <c r="G38" s="4"/>
      <c r="H38" s="4"/>
      <c r="I38" s="4"/>
      <c r="J38" s="20"/>
      <c r="K38" s="234"/>
      <c r="L38" s="235"/>
      <c r="M38" s="236"/>
    </row>
    <row r="39" spans="1:13" x14ac:dyDescent="0.2">
      <c r="A39" s="4"/>
      <c r="B39" s="4"/>
      <c r="C39" s="4"/>
      <c r="D39" s="4"/>
      <c r="E39" s="4"/>
      <c r="F39" s="4"/>
      <c r="G39" s="4"/>
      <c r="H39" s="4"/>
      <c r="I39" s="4"/>
      <c r="J39" s="2"/>
      <c r="K39" s="237"/>
      <c r="L39" s="238"/>
      <c r="M39" s="239"/>
    </row>
    <row r="40" spans="1:13" x14ac:dyDescent="0.2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237"/>
      <c r="L40" s="238"/>
      <c r="M40" s="239"/>
    </row>
    <row r="41" spans="1:13" x14ac:dyDescent="0.2">
      <c r="B41" s="19"/>
      <c r="C41" s="19"/>
      <c r="D41" s="19"/>
      <c r="E41" s="19"/>
      <c r="F41" s="19"/>
      <c r="G41" s="19"/>
      <c r="H41" s="19"/>
      <c r="I41" s="19"/>
      <c r="J41" s="19"/>
      <c r="K41" s="237"/>
      <c r="L41" s="238"/>
      <c r="M41" s="239"/>
    </row>
    <row r="42" spans="1:13" x14ac:dyDescent="0.2">
      <c r="J42" s="19"/>
      <c r="K42" s="237"/>
      <c r="L42" s="238"/>
      <c r="M42" s="239"/>
    </row>
    <row r="43" spans="1:13" x14ac:dyDescent="0.2">
      <c r="J43" s="2"/>
      <c r="K43" s="237"/>
      <c r="L43" s="238"/>
      <c r="M43" s="239"/>
    </row>
    <row r="44" spans="1:13" x14ac:dyDescent="0.2">
      <c r="K44" s="240"/>
      <c r="L44" s="241"/>
      <c r="M44" s="242"/>
    </row>
  </sheetData>
  <sheetProtection selectLockedCells="1"/>
  <mergeCells count="20">
    <mergeCell ref="K38:M44"/>
    <mergeCell ref="L11:L12"/>
    <mergeCell ref="M11:M12"/>
    <mergeCell ref="H11:H12"/>
    <mergeCell ref="I11:I12"/>
    <mergeCell ref="C5:F5"/>
    <mergeCell ref="D11:F11"/>
    <mergeCell ref="A1:M1"/>
    <mergeCell ref="C8:F8"/>
    <mergeCell ref="C6:F6"/>
    <mergeCell ref="C4:F4"/>
    <mergeCell ref="C7:F7"/>
    <mergeCell ref="J11:J12"/>
    <mergeCell ref="K11:K12"/>
    <mergeCell ref="A11:A12"/>
    <mergeCell ref="B11:B12"/>
    <mergeCell ref="C3:F3"/>
    <mergeCell ref="L2:M2"/>
    <mergeCell ref="C11:C12"/>
    <mergeCell ref="G11:G12"/>
  </mergeCells>
  <phoneticPr fontId="2" type="noConversion"/>
  <pageMargins left="0.5" right="0.5" top="1" bottom="1" header="0.5" footer="0.25"/>
  <pageSetup scale="7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opLeftCell="A7" zoomScaleNormal="100" workbookViewId="0">
      <selection activeCell="Q25" sqref="Q25"/>
    </sheetView>
  </sheetViews>
  <sheetFormatPr defaultRowHeight="12.75" x14ac:dyDescent="0.2"/>
  <cols>
    <col min="1" max="1" width="18.85546875" customWidth="1"/>
    <col min="2" max="8" width="9.7109375" customWidth="1"/>
    <col min="9" max="9" width="12.7109375" customWidth="1"/>
    <col min="10" max="10" width="12.28515625" customWidth="1"/>
    <col min="12" max="12" width="13.85546875" bestFit="1" customWidth="1"/>
  </cols>
  <sheetData>
    <row r="1" spans="1:12" ht="18" x14ac:dyDescent="0.25">
      <c r="A1" s="216" t="s">
        <v>50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x14ac:dyDescent="0.2">
      <c r="A2" s="4"/>
      <c r="C2" s="24"/>
      <c r="H2" s="38"/>
      <c r="I2" s="233"/>
      <c r="J2" s="233"/>
    </row>
    <row r="3" spans="1:12" x14ac:dyDescent="0.2">
      <c r="A3" s="4" t="s">
        <v>6</v>
      </c>
      <c r="C3" s="232" t="s">
        <v>97</v>
      </c>
      <c r="D3" s="232"/>
      <c r="H3" s="21"/>
      <c r="K3" s="21" t="s">
        <v>54</v>
      </c>
      <c r="L3" s="48">
        <f>'FORM 4A-CONSUP'!M3</f>
        <v>0</v>
      </c>
    </row>
    <row r="4" spans="1:12" x14ac:dyDescent="0.2">
      <c r="A4" s="4" t="s">
        <v>68</v>
      </c>
      <c r="C4" s="222" t="s">
        <v>96</v>
      </c>
      <c r="D4" s="222"/>
      <c r="E4" s="222"/>
      <c r="F4" s="222"/>
      <c r="H4" s="21"/>
      <c r="K4" s="21" t="s">
        <v>55</v>
      </c>
      <c r="L4" s="48">
        <f>'FORM 4A-CONSUP'!M4</f>
        <v>0</v>
      </c>
    </row>
    <row r="5" spans="1:12" x14ac:dyDescent="0.2">
      <c r="A5" s="4" t="s">
        <v>69</v>
      </c>
      <c r="C5" s="222" t="e">
        <f>#REF!</f>
        <v>#REF!</v>
      </c>
      <c r="D5" s="222"/>
      <c r="H5" s="21"/>
      <c r="K5" s="68" t="s">
        <v>43</v>
      </c>
      <c r="L5" s="48">
        <f>'FORM 4A-CONSUP'!M5</f>
        <v>0</v>
      </c>
    </row>
    <row r="6" spans="1:12" ht="24.75" customHeight="1" x14ac:dyDescent="0.2">
      <c r="A6" s="4" t="s">
        <v>0</v>
      </c>
      <c r="C6" s="248">
        <f>'FORM 4A-CONSUP'!C6:F6</f>
        <v>0</v>
      </c>
      <c r="D6" s="248"/>
      <c r="H6" s="21"/>
      <c r="K6" s="68" t="s">
        <v>8</v>
      </c>
      <c r="L6" s="47">
        <f>'FORM 4A-CONSUP'!M6</f>
        <v>0</v>
      </c>
    </row>
    <row r="7" spans="1:12" x14ac:dyDescent="0.2">
      <c r="A7" s="4" t="s">
        <v>40</v>
      </c>
      <c r="C7" s="246">
        <f>'FORM 4A-CONSUP'!C7:F7</f>
        <v>0</v>
      </c>
      <c r="D7" s="246"/>
      <c r="H7" s="21"/>
      <c r="K7" s="68" t="s">
        <v>9</v>
      </c>
      <c r="L7" s="47">
        <f>'FORM 4A-CONSUP'!M7</f>
        <v>0</v>
      </c>
    </row>
    <row r="8" spans="1:12" x14ac:dyDescent="0.2">
      <c r="A8" s="4" t="s">
        <v>7</v>
      </c>
      <c r="C8" s="247" t="str">
        <f>IF(ISBLANK('FORM 4A-CONSUP'!C8:F8)," ",'FORM 4A-CONSUP'!C8:F8)</f>
        <v xml:space="preserve"> </v>
      </c>
      <c r="D8" s="247"/>
    </row>
    <row r="10" spans="1:12" ht="15.75" x14ac:dyDescent="0.25">
      <c r="A10" s="72" t="s">
        <v>11</v>
      </c>
      <c r="B10" s="51"/>
      <c r="C10" s="51"/>
      <c r="D10" s="51"/>
      <c r="E10" s="51"/>
      <c r="F10" s="51"/>
      <c r="G10" s="63"/>
      <c r="H10" s="63"/>
      <c r="J10" s="71" t="s">
        <v>57</v>
      </c>
    </row>
    <row r="11" spans="1:12" ht="15" x14ac:dyDescent="0.25">
      <c r="A11" s="244"/>
      <c r="B11" s="245"/>
      <c r="C11" s="244" t="s">
        <v>5</v>
      </c>
      <c r="D11" s="245"/>
      <c r="E11" s="244" t="s">
        <v>14</v>
      </c>
      <c r="F11" s="245"/>
      <c r="G11" s="244" t="s">
        <v>44</v>
      </c>
      <c r="H11" s="245"/>
      <c r="I11" s="9"/>
      <c r="J11" s="67"/>
      <c r="K11" s="65"/>
      <c r="L11" s="66"/>
    </row>
    <row r="12" spans="1:12" s="64" customFormat="1" ht="45" x14ac:dyDescent="0.25">
      <c r="A12" s="49" t="s">
        <v>3</v>
      </c>
      <c r="B12" s="49" t="s">
        <v>23</v>
      </c>
      <c r="C12" s="49" t="s">
        <v>15</v>
      </c>
      <c r="D12" s="49" t="s">
        <v>16</v>
      </c>
      <c r="E12" s="49" t="s">
        <v>15</v>
      </c>
      <c r="F12" s="49" t="s">
        <v>16</v>
      </c>
      <c r="G12" s="49" t="s">
        <v>15</v>
      </c>
      <c r="H12" s="49" t="s">
        <v>16</v>
      </c>
      <c r="I12" s="70"/>
      <c r="J12" s="69" t="s">
        <v>3</v>
      </c>
      <c r="K12" s="49" t="s">
        <v>13</v>
      </c>
      <c r="L12" s="49" t="s">
        <v>12</v>
      </c>
    </row>
    <row r="13" spans="1:12" s="8" customFormat="1" ht="14.25" x14ac:dyDescent="0.2">
      <c r="A13" s="103" t="str">
        <f>'FORM 4A-CONSUP'!B13</f>
        <v xml:space="preserve"> </v>
      </c>
      <c r="B13" s="102" t="str">
        <f>'FORM 4A-CONSUP'!C13</f>
        <v xml:space="preserve"> </v>
      </c>
      <c r="C13" s="89"/>
      <c r="D13" s="113" t="e">
        <f>IF('FORM 4A-CONSUP'!D13=0,"",'FORM 4A-CONSUP'!K13/'FORM 4A-CONSUP'!$K$34)</f>
        <v>#DIV/0!</v>
      </c>
      <c r="E13" s="89"/>
      <c r="F13" s="16" t="e">
        <f>IF('FORM 4A-CONSUP'!E13=0,"",'FORM 4A-CONSUP'!K13/'FORM 4A-CONSUP'!$K$34)</f>
        <v>#DIV/0!</v>
      </c>
      <c r="G13" s="89"/>
      <c r="H13" s="16" t="e">
        <f>IF('FORM 4A-CONSUP'!F13=0,"",'FORM 4A-CONSUP'!K13/'FORM 4A-CONSUP'!$K$34)</f>
        <v>#REF!</v>
      </c>
      <c r="I13" s="18"/>
      <c r="J13" s="101" t="str">
        <f t="shared" ref="J13:J18" si="0">A13</f>
        <v xml:space="preserve"> </v>
      </c>
      <c r="K13" s="86"/>
      <c r="L13" s="87"/>
    </row>
    <row r="14" spans="1:12" s="8" customFormat="1" ht="14.25" x14ac:dyDescent="0.2">
      <c r="A14" s="103" t="str">
        <f>'FORM 4A-CONSUP'!B14</f>
        <v xml:space="preserve"> </v>
      </c>
      <c r="B14" s="102" t="str">
        <f>'FORM 4A-CONSUP'!C14</f>
        <v xml:space="preserve"> </v>
      </c>
      <c r="C14" s="89"/>
      <c r="D14" s="113" t="e">
        <f>IF('FORM 4A-CONSUP'!D14=0,"",'FORM 4A-CONSUP'!K14/'FORM 4A-CONSUP'!$K$34)</f>
        <v>#DIV/0!</v>
      </c>
      <c r="E14" s="89"/>
      <c r="F14" s="16" t="e">
        <f>IF('FORM 4A-CONSUP'!E14=0,"",'FORM 4A-CONSUP'!K14/'FORM 4A-CONSUP'!$K$34)</f>
        <v>#DIV/0!</v>
      </c>
      <c r="G14" s="89"/>
      <c r="H14" s="16" t="e">
        <f>IF('FORM 4A-CONSUP'!F14=0,"",'FORM 4A-CONSUP'!K14/'FORM 4A-CONSUP'!$K$34)</f>
        <v>#REF!</v>
      </c>
      <c r="I14" s="18"/>
      <c r="J14" s="101" t="str">
        <f t="shared" si="0"/>
        <v xml:space="preserve"> </v>
      </c>
      <c r="K14" s="90"/>
      <c r="L14" s="87"/>
    </row>
    <row r="15" spans="1:12" s="8" customFormat="1" ht="14.25" x14ac:dyDescent="0.2">
      <c r="A15" s="103" t="str">
        <f>'FORM 4A-CONSUP'!B15</f>
        <v xml:space="preserve"> </v>
      </c>
      <c r="B15" s="102" t="str">
        <f>'FORM 4A-CONSUP'!C15</f>
        <v xml:space="preserve"> </v>
      </c>
      <c r="C15" s="89"/>
      <c r="D15" s="113" t="e">
        <f>IF('FORM 4A-CONSUP'!D15=0,"",'FORM 4A-CONSUP'!K15/'FORM 4A-CONSUP'!$K$34)</f>
        <v>#DIV/0!</v>
      </c>
      <c r="E15" s="89"/>
      <c r="F15" s="16" t="e">
        <f>IF('FORM 4A-CONSUP'!E15=0,"",'FORM 4A-CONSUP'!K15/'FORM 4A-CONSUP'!$K$34)</f>
        <v>#DIV/0!</v>
      </c>
      <c r="G15" s="89"/>
      <c r="H15" s="16" t="e">
        <f>IF('FORM 4A-CONSUP'!F15=0,"",'FORM 4A-CONSUP'!K15/'FORM 4A-CONSUP'!$K$34)</f>
        <v>#REF!</v>
      </c>
      <c r="I15" s="18"/>
      <c r="J15" s="101" t="str">
        <f t="shared" si="0"/>
        <v xml:space="preserve"> </v>
      </c>
      <c r="K15" s="90"/>
      <c r="L15" s="87"/>
    </row>
    <row r="16" spans="1:12" s="8" customFormat="1" ht="14.25" x14ac:dyDescent="0.2">
      <c r="A16" s="103" t="str">
        <f>'FORM 4A-CONSUP'!B16</f>
        <v xml:space="preserve"> </v>
      </c>
      <c r="B16" s="102" t="str">
        <f>'FORM 4A-CONSUP'!C16</f>
        <v xml:space="preserve"> </v>
      </c>
      <c r="C16" s="89"/>
      <c r="D16" s="113" t="e">
        <f>IF('FORM 4A-CONSUP'!D16=0,"",'FORM 4A-CONSUP'!K16/'FORM 4A-CONSUP'!$K$34)</f>
        <v>#DIV/0!</v>
      </c>
      <c r="E16" s="89"/>
      <c r="F16" s="16" t="e">
        <f>IF('FORM 4A-CONSUP'!E16=0,"",'FORM 4A-CONSUP'!K16/'FORM 4A-CONSUP'!$K$34)</f>
        <v>#DIV/0!</v>
      </c>
      <c r="G16" s="89"/>
      <c r="H16" s="16" t="e">
        <f>IF('FORM 4A-CONSUP'!F16=0,"",'FORM 4A-CONSUP'!K16/'FORM 4A-CONSUP'!$K$34)</f>
        <v>#REF!</v>
      </c>
      <c r="I16" s="18"/>
      <c r="J16" s="101" t="str">
        <f t="shared" si="0"/>
        <v xml:space="preserve"> </v>
      </c>
      <c r="K16" s="90"/>
      <c r="L16" s="87"/>
    </row>
    <row r="17" spans="1:12" s="8" customFormat="1" ht="14.25" x14ac:dyDescent="0.2">
      <c r="A17" s="103" t="str">
        <f>'FORM 4A-CONSUP'!B17</f>
        <v xml:space="preserve"> </v>
      </c>
      <c r="B17" s="102" t="str">
        <f>'FORM 4A-CONSUP'!C17</f>
        <v xml:space="preserve"> </v>
      </c>
      <c r="C17" s="89"/>
      <c r="D17" s="113" t="e">
        <f>IF('FORM 4A-CONSUP'!D17=0,"",'FORM 4A-CONSUP'!K17/'FORM 4A-CONSUP'!$K$34)</f>
        <v>#DIV/0!</v>
      </c>
      <c r="E17" s="89"/>
      <c r="F17" s="16" t="e">
        <f>IF('FORM 4A-CONSUP'!E17=0,"",'FORM 4A-CONSUP'!K17/'FORM 4A-CONSUP'!$K$34)</f>
        <v>#DIV/0!</v>
      </c>
      <c r="G17" s="89"/>
      <c r="H17" s="16" t="e">
        <f>IF('FORM 4A-CONSUP'!F17=0,"",'FORM 4A-CONSUP'!K17/'FORM 4A-CONSUP'!$K$34)</f>
        <v>#REF!</v>
      </c>
      <c r="I17" s="18"/>
      <c r="J17" s="101" t="str">
        <f t="shared" si="0"/>
        <v xml:space="preserve"> </v>
      </c>
      <c r="K17" s="86"/>
      <c r="L17" s="87"/>
    </row>
    <row r="18" spans="1:12" s="8" customFormat="1" ht="14.25" x14ac:dyDescent="0.2">
      <c r="A18" s="103" t="str">
        <f>'FORM 4A-CONSUP'!B18</f>
        <v xml:space="preserve"> </v>
      </c>
      <c r="B18" s="102" t="str">
        <f>'FORM 4A-CONSUP'!C18</f>
        <v xml:space="preserve"> </v>
      </c>
      <c r="C18" s="89"/>
      <c r="D18" s="113" t="e">
        <f>IF('FORM 4A-CONSUP'!D18=0,"",'FORM 4A-CONSUP'!K18/'FORM 4A-CONSUP'!$K$34)</f>
        <v>#DIV/0!</v>
      </c>
      <c r="E18" s="89"/>
      <c r="F18" s="16" t="e">
        <f>IF('FORM 4A-CONSUP'!E18=0,"",'FORM 4A-CONSUP'!K18/'FORM 4A-CONSUP'!$K$34)</f>
        <v>#DIV/0!</v>
      </c>
      <c r="G18" s="89"/>
      <c r="H18" s="16" t="e">
        <f>IF('FORM 4A-CONSUP'!F18=0,"",'FORM 4A-CONSUP'!K18/'FORM 4A-CONSUP'!$K$34)</f>
        <v>#REF!</v>
      </c>
      <c r="I18" s="18"/>
      <c r="J18" s="101" t="str">
        <f t="shared" si="0"/>
        <v xml:space="preserve"> </v>
      </c>
      <c r="K18" s="86"/>
      <c r="L18" s="87"/>
    </row>
    <row r="19" spans="1:12" s="8" customFormat="1" ht="14.25" x14ac:dyDescent="0.2">
      <c r="A19" s="103" t="str">
        <f>'FORM 4A-CONSUP'!B19</f>
        <v xml:space="preserve"> </v>
      </c>
      <c r="B19" s="102" t="str">
        <f>'FORM 4A-CONSUP'!C19</f>
        <v xml:space="preserve"> </v>
      </c>
      <c r="C19" s="89"/>
      <c r="D19" s="113" t="e">
        <f>IF('FORM 4A-CONSUP'!D19=0,"",'FORM 4A-CONSUP'!K19/'FORM 4A-CONSUP'!$K$34)</f>
        <v>#DIV/0!</v>
      </c>
      <c r="E19" s="89"/>
      <c r="F19" s="16" t="e">
        <f>IF('FORM 4A-CONSUP'!E19=0,"",'FORM 4A-CONSUP'!K19/'FORM 4A-CONSUP'!$K$34)</f>
        <v>#DIV/0!</v>
      </c>
      <c r="G19" s="89"/>
      <c r="H19" s="16" t="e">
        <f>IF('FORM 4A-CONSUP'!F19=0,"",'FORM 4A-CONSUP'!K19/'FORM 4A-CONSUP'!$K$34)</f>
        <v>#REF!</v>
      </c>
      <c r="I19" s="18"/>
      <c r="J19" s="101" t="str">
        <f t="shared" ref="J19:J25" si="1">A19</f>
        <v xml:space="preserve"> </v>
      </c>
      <c r="K19" s="90"/>
      <c r="L19" s="87"/>
    </row>
    <row r="20" spans="1:12" s="8" customFormat="1" ht="14.25" x14ac:dyDescent="0.2">
      <c r="A20" s="103" t="str">
        <f>'FORM 4A-CONSUP'!B20</f>
        <v xml:space="preserve"> </v>
      </c>
      <c r="B20" s="102" t="str">
        <f>'FORM 4A-CONSUP'!C20</f>
        <v xml:space="preserve"> </v>
      </c>
      <c r="C20" s="89"/>
      <c r="D20" s="113" t="e">
        <f>IF('FORM 4A-CONSUP'!D20=0,"",'FORM 4A-CONSUP'!K20/'FORM 4A-CONSUP'!$K$34)</f>
        <v>#DIV/0!</v>
      </c>
      <c r="E20" s="89"/>
      <c r="F20" s="16" t="e">
        <f>IF('FORM 4A-CONSUP'!E20=0,"",'FORM 4A-CONSUP'!K20/'FORM 4A-CONSUP'!$K$34)</f>
        <v>#DIV/0!</v>
      </c>
      <c r="G20" s="89"/>
      <c r="H20" s="16" t="e">
        <f>IF('FORM 4A-CONSUP'!F20=0,"",'FORM 4A-CONSUP'!K20/'FORM 4A-CONSUP'!$K$34)</f>
        <v>#REF!</v>
      </c>
      <c r="I20" s="18"/>
      <c r="J20" s="101" t="str">
        <f t="shared" si="1"/>
        <v xml:space="preserve"> </v>
      </c>
      <c r="K20" s="90"/>
      <c r="L20" s="87"/>
    </row>
    <row r="21" spans="1:12" s="8" customFormat="1" ht="14.25" x14ac:dyDescent="0.2">
      <c r="A21" s="103" t="str">
        <f>'FORM 4A-CONSUP'!B21</f>
        <v xml:space="preserve"> </v>
      </c>
      <c r="B21" s="102" t="str">
        <f>'FORM 4A-CONSUP'!C21</f>
        <v xml:space="preserve"> </v>
      </c>
      <c r="C21" s="89"/>
      <c r="D21" s="113" t="e">
        <f>IF('FORM 4A-CONSUP'!D21=0,"",'FORM 4A-CONSUP'!K21/'FORM 4A-CONSUP'!$K$34)</f>
        <v>#DIV/0!</v>
      </c>
      <c r="E21" s="89"/>
      <c r="F21" s="16" t="e">
        <f>IF('FORM 4A-CONSUP'!E21=0,"",'FORM 4A-CONSUP'!K21/'FORM 4A-CONSUP'!$K$34)</f>
        <v>#DIV/0!</v>
      </c>
      <c r="G21" s="89"/>
      <c r="H21" s="16" t="e">
        <f>IF('FORM 4A-CONSUP'!F21=0,"",'FORM 4A-CONSUP'!K21/'FORM 4A-CONSUP'!$K$34)</f>
        <v>#REF!</v>
      </c>
      <c r="I21" s="18"/>
      <c r="J21" s="101" t="str">
        <f t="shared" si="1"/>
        <v xml:space="preserve"> </v>
      </c>
      <c r="K21" s="90"/>
      <c r="L21" s="87"/>
    </row>
    <row r="22" spans="1:12" s="8" customFormat="1" ht="14.25" x14ac:dyDescent="0.2">
      <c r="A22" s="103" t="str">
        <f>'FORM 4A-CONSUP'!B22</f>
        <v xml:space="preserve"> </v>
      </c>
      <c r="B22" s="102" t="str">
        <f>'FORM 4A-CONSUP'!C22</f>
        <v xml:space="preserve"> </v>
      </c>
      <c r="C22" s="89"/>
      <c r="D22" s="113" t="e">
        <f>IF('FORM 4A-CONSUP'!D22=0,"",'FORM 4A-CONSUP'!K22/'FORM 4A-CONSUP'!$K$34)</f>
        <v>#DIV/0!</v>
      </c>
      <c r="E22" s="89"/>
      <c r="F22" s="16" t="e">
        <f>IF('FORM 4A-CONSUP'!E22=0,"",'FORM 4A-CONSUP'!K22/'FORM 4A-CONSUP'!$K$34)</f>
        <v>#DIV/0!</v>
      </c>
      <c r="G22" s="89"/>
      <c r="H22" s="16" t="e">
        <f>IF('FORM 4A-CONSUP'!F22=0,"",'FORM 4A-CONSUP'!K22/'FORM 4A-CONSUP'!$K$34)</f>
        <v>#REF!</v>
      </c>
      <c r="I22" s="18"/>
      <c r="J22" s="101" t="str">
        <f t="shared" si="1"/>
        <v xml:space="preserve"> </v>
      </c>
      <c r="K22" s="86"/>
      <c r="L22" s="87"/>
    </row>
    <row r="23" spans="1:12" s="8" customFormat="1" ht="14.25" x14ac:dyDescent="0.2">
      <c r="A23" s="103" t="str">
        <f>'FORM 4A-CONSUP'!B23</f>
        <v xml:space="preserve"> </v>
      </c>
      <c r="B23" s="102" t="str">
        <f>'FORM 4A-CONSUP'!C23</f>
        <v xml:space="preserve"> </v>
      </c>
      <c r="C23" s="89"/>
      <c r="D23" s="113" t="e">
        <f>IF('FORM 4A-CONSUP'!D23=0,"",'FORM 4A-CONSUP'!K23/'FORM 4A-CONSUP'!$K$34)</f>
        <v>#DIV/0!</v>
      </c>
      <c r="E23" s="89"/>
      <c r="F23" s="16" t="e">
        <f>IF('FORM 4A-CONSUP'!E23=0,"",'FORM 4A-CONSUP'!K23/'FORM 4A-CONSUP'!$K$34)</f>
        <v>#DIV/0!</v>
      </c>
      <c r="G23" s="89"/>
      <c r="H23" s="16" t="e">
        <f>IF('FORM 4A-CONSUP'!F23=0,"",'FORM 4A-CONSUP'!K23/'FORM 4A-CONSUP'!$K$34)</f>
        <v>#REF!</v>
      </c>
      <c r="I23" s="18"/>
      <c r="J23" s="101" t="str">
        <f t="shared" si="1"/>
        <v xml:space="preserve"> </v>
      </c>
      <c r="K23" s="86"/>
      <c r="L23" s="87"/>
    </row>
    <row r="24" spans="1:12" s="8" customFormat="1" ht="14.25" x14ac:dyDescent="0.2">
      <c r="A24" s="103" t="str">
        <f>'FORM 4A-CONSUP'!B24</f>
        <v xml:space="preserve"> </v>
      </c>
      <c r="B24" s="102" t="str">
        <f>'FORM 4A-CONSUP'!C24</f>
        <v xml:space="preserve"> </v>
      </c>
      <c r="C24" s="89"/>
      <c r="D24" s="113" t="e">
        <f>IF('FORM 4A-CONSUP'!D24=0,"",'FORM 4A-CONSUP'!K24/'FORM 4A-CONSUP'!$K$34)</f>
        <v>#DIV/0!</v>
      </c>
      <c r="E24" s="89"/>
      <c r="F24" s="16" t="e">
        <f>IF('FORM 4A-CONSUP'!E24=0,"",'FORM 4A-CONSUP'!K24/'FORM 4A-CONSUP'!$K$34)</f>
        <v>#DIV/0!</v>
      </c>
      <c r="G24" s="89"/>
      <c r="H24" s="16" t="e">
        <f>IF('FORM 4A-CONSUP'!F24=0,"",'FORM 4A-CONSUP'!K24/'FORM 4A-CONSUP'!$K$34)</f>
        <v>#REF!</v>
      </c>
      <c r="I24" s="18"/>
      <c r="J24" s="101" t="str">
        <f t="shared" si="1"/>
        <v xml:space="preserve"> </v>
      </c>
      <c r="K24" s="90"/>
      <c r="L24" s="87"/>
    </row>
    <row r="25" spans="1:12" s="8" customFormat="1" ht="14.25" x14ac:dyDescent="0.2">
      <c r="A25" s="103" t="str">
        <f>'FORM 4A-CONSUP'!B25</f>
        <v xml:space="preserve"> </v>
      </c>
      <c r="B25" s="102" t="str">
        <f>'FORM 4A-CONSUP'!C25</f>
        <v xml:space="preserve"> </v>
      </c>
      <c r="C25" s="89"/>
      <c r="D25" s="113" t="e">
        <f>IF('FORM 4A-CONSUP'!D25=0,"",'FORM 4A-CONSUP'!K25/'FORM 4A-CONSUP'!$K$34)</f>
        <v>#DIV/0!</v>
      </c>
      <c r="E25" s="89"/>
      <c r="F25" s="16" t="e">
        <f>IF('FORM 4A-CONSUP'!E25=0,"",'FORM 4A-CONSUP'!K25/'FORM 4A-CONSUP'!$K$34)</f>
        <v>#DIV/0!</v>
      </c>
      <c r="G25" s="89"/>
      <c r="H25" s="16" t="e">
        <f>IF('FORM 4A-CONSUP'!F25=0,"",'FORM 4A-CONSUP'!K25/'FORM 4A-CONSUP'!$K$34)</f>
        <v>#REF!</v>
      </c>
      <c r="I25" s="18"/>
      <c r="J25" s="101" t="str">
        <f t="shared" si="1"/>
        <v xml:space="preserve"> </v>
      </c>
      <c r="K25" s="90"/>
      <c r="L25" s="87"/>
    </row>
    <row r="26" spans="1:12" s="8" customFormat="1" ht="14.25" x14ac:dyDescent="0.2">
      <c r="A26" s="103" t="str">
        <f>'FORM 4A-CONSUP'!B26</f>
        <v xml:space="preserve"> </v>
      </c>
      <c r="B26" s="102" t="str">
        <f>'FORM 4A-CONSUP'!C26</f>
        <v xml:space="preserve"> </v>
      </c>
      <c r="C26" s="89"/>
      <c r="D26" s="113" t="e">
        <f>IF('FORM 4A-CONSUP'!D26=0,"",'FORM 4A-CONSUP'!K26/'FORM 4A-CONSUP'!$K$34)</f>
        <v>#DIV/0!</v>
      </c>
      <c r="E26" s="89"/>
      <c r="F26" s="16" t="e">
        <f>IF('FORM 4A-CONSUP'!E26=0,"",'FORM 4A-CONSUP'!K26/'FORM 4A-CONSUP'!$K$34)</f>
        <v>#DIV/0!</v>
      </c>
      <c r="G26" s="89"/>
      <c r="H26" s="16" t="e">
        <f>IF('FORM 4A-CONSUP'!F26=0,"",'FORM 4A-CONSUP'!K26/'FORM 4A-CONSUP'!$K$34)</f>
        <v>#REF!</v>
      </c>
      <c r="I26" s="18"/>
      <c r="J26" s="101" t="str">
        <f>A26</f>
        <v xml:space="preserve"> </v>
      </c>
      <c r="K26" s="90"/>
      <c r="L26" s="87"/>
    </row>
    <row r="27" spans="1:12" s="8" customFormat="1" ht="14.25" x14ac:dyDescent="0.2">
      <c r="A27" s="103" t="str">
        <f>'FORM 4A-CONSUP'!B27</f>
        <v xml:space="preserve"> </v>
      </c>
      <c r="B27" s="102" t="str">
        <f>'FORM 4A-CONSUP'!C27</f>
        <v xml:space="preserve"> </v>
      </c>
      <c r="C27" s="89"/>
      <c r="D27" s="113" t="e">
        <f>IF('FORM 4A-CONSUP'!D27=0,"",'FORM 4A-CONSUP'!K27/'FORM 4A-CONSUP'!$K$34)</f>
        <v>#DIV/0!</v>
      </c>
      <c r="E27" s="89"/>
      <c r="F27" s="16" t="e">
        <f>IF('FORM 4A-CONSUP'!E27=0,"",'FORM 4A-CONSUP'!K27/'FORM 4A-CONSUP'!$K$34)</f>
        <v>#DIV/0!</v>
      </c>
      <c r="G27" s="89"/>
      <c r="H27" s="16" t="e">
        <f>IF('FORM 4A-CONSUP'!F27=0,"",'FORM 4A-CONSUP'!K27/'FORM 4A-CONSUP'!$K$34)</f>
        <v>#REF!</v>
      </c>
      <c r="I27" s="18"/>
      <c r="J27" s="101" t="str">
        <f>A27</f>
        <v xml:space="preserve"> </v>
      </c>
      <c r="K27" s="90"/>
      <c r="L27" s="87"/>
    </row>
    <row r="28" spans="1:12" s="8" customFormat="1" ht="14.25" x14ac:dyDescent="0.2">
      <c r="A28" s="103" t="str">
        <f>'FORM 4A-CONSUP'!B28</f>
        <v xml:space="preserve"> </v>
      </c>
      <c r="B28" s="102" t="str">
        <f>'FORM 4A-CONSUP'!C28</f>
        <v xml:space="preserve"> </v>
      </c>
      <c r="C28" s="89"/>
      <c r="D28" s="113" t="e">
        <f>IF('FORM 4A-CONSUP'!D28=0,"",'FORM 4A-CONSUP'!K28/'FORM 4A-CONSUP'!$K$34)</f>
        <v>#DIV/0!</v>
      </c>
      <c r="E28" s="89"/>
      <c r="F28" s="16" t="e">
        <f>IF('FORM 4A-CONSUP'!E28=0,"",'FORM 4A-CONSUP'!K28/'FORM 4A-CONSUP'!$K$34)</f>
        <v>#DIV/0!</v>
      </c>
      <c r="G28" s="89"/>
      <c r="H28" s="16" t="e">
        <f>IF('FORM 4A-CONSUP'!F28=0,"",'FORM 4A-CONSUP'!K28/'FORM 4A-CONSUP'!$K$34)</f>
        <v>#REF!</v>
      </c>
      <c r="I28" s="18"/>
      <c r="J28" s="101" t="str">
        <f>A28</f>
        <v xml:space="preserve"> </v>
      </c>
      <c r="K28" s="90"/>
      <c r="L28" s="87"/>
    </row>
    <row r="29" spans="1:12" s="8" customFormat="1" ht="14.25" x14ac:dyDescent="0.2">
      <c r="A29" s="103" t="str">
        <f>'FORM 4A-CONSUP'!B29</f>
        <v xml:space="preserve"> </v>
      </c>
      <c r="B29" s="102" t="str">
        <f>'FORM 4A-CONSUP'!C29</f>
        <v xml:space="preserve"> </v>
      </c>
      <c r="C29" s="89"/>
      <c r="D29" s="113" t="e">
        <f>IF('FORM 4A-CONSUP'!D29=0,"",'FORM 4A-CONSUP'!K29/'FORM 4A-CONSUP'!$K$34)</f>
        <v>#DIV/0!</v>
      </c>
      <c r="E29" s="89"/>
      <c r="F29" s="16" t="e">
        <f>IF('FORM 4A-CONSUP'!E29=0,"",'FORM 4A-CONSUP'!K29/'FORM 4A-CONSUP'!$K$34)</f>
        <v>#DIV/0!</v>
      </c>
      <c r="G29" s="89"/>
      <c r="H29" s="16" t="e">
        <f>IF('FORM 4A-CONSUP'!F29=0,"",'FORM 4A-CONSUP'!K29/'FORM 4A-CONSUP'!$K$34)</f>
        <v>#REF!</v>
      </c>
      <c r="I29" s="18"/>
      <c r="J29" s="101" t="str">
        <f>A29</f>
        <v xml:space="preserve"> </v>
      </c>
      <c r="K29" s="86"/>
      <c r="L29" s="87"/>
    </row>
    <row r="30" spans="1:12" s="8" customFormat="1" ht="14.25" x14ac:dyDescent="0.2">
      <c r="A30" s="103" t="str">
        <f>'FORM 4A-CONSUP'!B30</f>
        <v xml:space="preserve"> </v>
      </c>
      <c r="B30" s="102" t="str">
        <f>'FORM 4A-CONSUP'!C30</f>
        <v xml:space="preserve"> </v>
      </c>
      <c r="C30" s="89"/>
      <c r="D30" s="113" t="e">
        <f>IF('FORM 4A-CONSUP'!D30=0,"",'FORM 4A-CONSUP'!K30/'FORM 4A-CONSUP'!$K$34)</f>
        <v>#DIV/0!</v>
      </c>
      <c r="E30" s="89"/>
      <c r="F30" s="16" t="e">
        <f>IF('FORM 4A-CONSUP'!E30=0,"",'FORM 4A-CONSUP'!K30/'FORM 4A-CONSUP'!$K$34)</f>
        <v>#DIV/0!</v>
      </c>
      <c r="G30" s="89"/>
      <c r="H30" s="16" t="e">
        <f>IF('FORM 4A-CONSUP'!F30=0,"",'FORM 4A-CONSUP'!K30/'FORM 4A-CONSUP'!$K$34)</f>
        <v>#REF!</v>
      </c>
      <c r="I30" s="18"/>
      <c r="J30" s="101" t="str">
        <f>A30</f>
        <v xml:space="preserve"> </v>
      </c>
      <c r="K30" s="86"/>
      <c r="L30" s="87"/>
    </row>
    <row r="31" spans="1:12" ht="15" x14ac:dyDescent="0.25">
      <c r="A31" s="12" t="s">
        <v>17</v>
      </c>
      <c r="B31" s="10"/>
      <c r="C31" s="11">
        <v>0.7</v>
      </c>
      <c r="D31" s="11" t="e">
        <f>SUM(D13:D30)</f>
        <v>#DIV/0!</v>
      </c>
      <c r="E31" s="11">
        <v>0.3</v>
      </c>
      <c r="F31" s="11" t="e">
        <f>SUM(F13:F30)</f>
        <v>#DIV/0!</v>
      </c>
      <c r="G31" s="11">
        <f>SUM(G13:G30)</f>
        <v>0</v>
      </c>
      <c r="H31" s="11" t="e">
        <f>SUM(H13:H30)</f>
        <v>#REF!</v>
      </c>
      <c r="I31" s="9"/>
      <c r="J31" s="91"/>
      <c r="K31" s="92"/>
      <c r="L31" s="93"/>
    </row>
    <row r="32" spans="1:12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3" x14ac:dyDescent="0.2">
      <c r="A33" s="5" t="s">
        <v>73</v>
      </c>
    </row>
    <row r="34" spans="1:13" x14ac:dyDescent="0.2">
      <c r="A34" s="5" t="s">
        <v>18</v>
      </c>
      <c r="M34" s="52"/>
    </row>
    <row r="35" spans="1:13" x14ac:dyDescent="0.2">
      <c r="A35" s="5" t="s">
        <v>19</v>
      </c>
      <c r="M35" s="19"/>
    </row>
    <row r="36" spans="1:13" x14ac:dyDescent="0.2">
      <c r="A36" s="5" t="s">
        <v>22</v>
      </c>
      <c r="M36" s="19"/>
    </row>
    <row r="37" spans="1:13" x14ac:dyDescent="0.2">
      <c r="M37" s="19"/>
    </row>
    <row r="38" spans="1:13" x14ac:dyDescent="0.2">
      <c r="A38" s="5" t="s">
        <v>53</v>
      </c>
    </row>
    <row r="39" spans="1:13" x14ac:dyDescent="0.2">
      <c r="A39" s="5" t="s">
        <v>67</v>
      </c>
    </row>
    <row r="40" spans="1:13" x14ac:dyDescent="0.2">
      <c r="A40" s="6"/>
    </row>
    <row r="42" spans="1:13" x14ac:dyDescent="0.2">
      <c r="A42" s="2" t="s">
        <v>74</v>
      </c>
      <c r="B42" s="2"/>
      <c r="C42" s="2"/>
      <c r="D42" s="2"/>
      <c r="I42" t="s">
        <v>51</v>
      </c>
    </row>
    <row r="43" spans="1:13" x14ac:dyDescent="0.2">
      <c r="I43" s="243"/>
      <c r="J43" s="235"/>
      <c r="K43" s="235"/>
      <c r="L43" s="236"/>
    </row>
    <row r="44" spans="1:13" x14ac:dyDescent="0.2">
      <c r="A44" s="3"/>
      <c r="B44" s="3"/>
      <c r="C44" s="3"/>
      <c r="D44" s="23"/>
      <c r="I44" s="237"/>
      <c r="J44" s="238"/>
      <c r="K44" s="238"/>
      <c r="L44" s="239"/>
    </row>
    <row r="45" spans="1:13" x14ac:dyDescent="0.2">
      <c r="A45" t="s">
        <v>20</v>
      </c>
      <c r="D45" s="22" t="s">
        <v>21</v>
      </c>
      <c r="I45" s="237"/>
      <c r="J45" s="238"/>
      <c r="K45" s="238"/>
      <c r="L45" s="239"/>
    </row>
    <row r="46" spans="1:13" x14ac:dyDescent="0.2">
      <c r="I46" s="237"/>
      <c r="J46" s="238"/>
      <c r="K46" s="238"/>
      <c r="L46" s="239"/>
    </row>
    <row r="47" spans="1:13" x14ac:dyDescent="0.2">
      <c r="I47" s="237"/>
      <c r="J47" s="238"/>
      <c r="K47" s="238"/>
      <c r="L47" s="239"/>
    </row>
    <row r="48" spans="1:13" x14ac:dyDescent="0.2">
      <c r="I48" s="237"/>
      <c r="J48" s="238"/>
      <c r="K48" s="238"/>
      <c r="L48" s="239"/>
    </row>
    <row r="49" spans="9:12" x14ac:dyDescent="0.2">
      <c r="I49" s="240"/>
      <c r="J49" s="241"/>
      <c r="K49" s="241"/>
      <c r="L49" s="242"/>
    </row>
  </sheetData>
  <sheetProtection selectLockedCells="1"/>
  <mergeCells count="13">
    <mergeCell ref="I43:L49"/>
    <mergeCell ref="A1:L1"/>
    <mergeCell ref="G11:H11"/>
    <mergeCell ref="A11:B11"/>
    <mergeCell ref="C11:D11"/>
    <mergeCell ref="E11:F11"/>
    <mergeCell ref="C7:D7"/>
    <mergeCell ref="C8:D8"/>
    <mergeCell ref="C5:D5"/>
    <mergeCell ref="C6:D6"/>
    <mergeCell ref="I2:J2"/>
    <mergeCell ref="C3:D3"/>
    <mergeCell ref="C4:F4"/>
  </mergeCells>
  <phoneticPr fontId="2" type="noConversion"/>
  <pageMargins left="0.5" right="0.5" top="1" bottom="1" header="0.5" footer="0.25"/>
  <pageSetup scale="67" orientation="landscape" r:id="rId1"/>
  <headerFooter alignWithMargins="0">
    <oddHeader>&amp;R&amp;"Arial,Bold"&amp;12FORM 4-2</oddHeader>
    <oddFooter>&amp;L&amp;8&amp;F ~ &amp;A&amp;R&amp;"Times New Roman,Regular"&amp;8Issued:  12/16/03
Rev 3:  06/10/08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ATTACH E</vt:lpstr>
      <vt:lpstr>FORM 4A-CONSUP</vt:lpstr>
      <vt:lpstr>FORM 4B-CONSUP</vt:lpstr>
      <vt:lpstr>'FORM 4A-CONSUP'!Print_Area</vt:lpstr>
    </vt:vector>
  </TitlesOfParts>
  <Company>ACTA/ACTIA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</cp:lastModifiedBy>
  <cp:lastPrinted>2015-12-29T21:48:04Z</cp:lastPrinted>
  <dcterms:created xsi:type="dcterms:W3CDTF">2003-07-11T18:33:10Z</dcterms:created>
  <dcterms:modified xsi:type="dcterms:W3CDTF">2016-01-13T15:15:38Z</dcterms:modified>
</cp:coreProperties>
</file>